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 activeTab="2"/>
  </bookViews>
  <sheets>
    <sheet name="Лист1" sheetId="1" r:id="rId1"/>
    <sheet name="Лист2" sheetId="2" r:id="rId2"/>
    <sheet name="Лист6" sheetId="6" r:id="rId3"/>
    <sheet name="Лист3" sheetId="3" r:id="rId4"/>
    <sheet name="Лист4" sheetId="4" r:id="rId5"/>
    <sheet name="Лист5" sheetId="5" r:id="rId6"/>
    <sheet name="Лист7" sheetId="7" r:id="rId7"/>
    <sheet name="Лист8" sheetId="8" r:id="rId8"/>
  </sheets>
  <calcPr calcId="125725"/>
</workbook>
</file>

<file path=xl/calcChain.xml><?xml version="1.0" encoding="utf-8"?>
<calcChain xmlns="http://schemas.openxmlformats.org/spreadsheetml/2006/main">
  <c r="E13" i="1"/>
  <c r="E65" i="4" l="1"/>
  <c r="E64"/>
  <c r="E63"/>
  <c r="E62"/>
  <c r="E61"/>
  <c r="E59"/>
  <c r="E60"/>
  <c r="E58"/>
  <c r="E62" i="5"/>
  <c r="E61"/>
  <c r="E60" l="1"/>
  <c r="E59"/>
  <c r="E58"/>
  <c r="E57"/>
  <c r="E56"/>
  <c r="E55"/>
  <c r="E54"/>
  <c r="E53"/>
  <c r="E57" i="4"/>
  <c r="E56"/>
  <c r="E55"/>
  <c r="E54"/>
  <c r="E53"/>
  <c r="E52"/>
  <c r="E51"/>
  <c r="E50"/>
  <c r="E49"/>
  <c r="E48"/>
  <c r="E47"/>
  <c r="E46"/>
  <c r="E45"/>
  <c r="H11" i="3"/>
  <c r="I11"/>
  <c r="G11"/>
  <c r="F11"/>
  <c r="D11"/>
  <c r="C11"/>
  <c r="E8"/>
  <c r="I18" i="1"/>
  <c r="C15" i="2"/>
  <c r="D15"/>
  <c r="E15"/>
  <c r="F15"/>
  <c r="G15"/>
  <c r="H15"/>
  <c r="I15"/>
  <c r="H18" i="1"/>
  <c r="G18"/>
  <c r="F18"/>
  <c r="E17"/>
  <c r="E12"/>
  <c r="D18"/>
  <c r="C18"/>
  <c r="F11" i="7" l="1"/>
  <c r="C9"/>
  <c r="C11"/>
  <c r="E48" i="5" l="1"/>
  <c r="E46"/>
  <c r="E4" i="7"/>
  <c r="E5"/>
  <c r="I6"/>
  <c r="H6"/>
  <c r="G6"/>
  <c r="F6"/>
  <c r="E6"/>
  <c r="D6"/>
  <c r="C6"/>
  <c r="E3"/>
  <c r="E2"/>
  <c r="I7" i="6"/>
  <c r="H7"/>
  <c r="G7"/>
  <c r="F7"/>
  <c r="E30"/>
  <c r="D7"/>
  <c r="C7"/>
  <c r="E5"/>
  <c r="E44" i="4"/>
  <c r="E43"/>
  <c r="E12" i="2"/>
  <c r="E13"/>
  <c r="E14"/>
  <c r="E11"/>
  <c r="E10"/>
  <c r="E9"/>
  <c r="E8" i="1"/>
  <c r="E42" i="4" l="1"/>
  <c r="E36"/>
  <c r="E37"/>
  <c r="E38"/>
  <c r="E39"/>
  <c r="E40"/>
  <c r="E41"/>
  <c r="E35"/>
  <c r="E34"/>
  <c r="E33"/>
  <c r="E27" i="5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7"/>
  <c r="E49"/>
  <c r="E50"/>
  <c r="E51"/>
  <c r="E52"/>
  <c r="E26"/>
  <c r="E25"/>
  <c r="E24"/>
  <c r="E4" i="3" l="1"/>
  <c r="E5"/>
  <c r="E6"/>
  <c r="E7"/>
  <c r="E9"/>
  <c r="E10"/>
  <c r="E11"/>
  <c r="E12"/>
  <c r="E13"/>
  <c r="E14"/>
  <c r="E15"/>
  <c r="E3"/>
  <c r="E4" i="1"/>
  <c r="E5"/>
  <c r="E6"/>
  <c r="E7"/>
  <c r="E9"/>
  <c r="E10"/>
  <c r="E11"/>
  <c r="E18"/>
  <c r="E14"/>
  <c r="E15"/>
  <c r="E16"/>
  <c r="E3"/>
  <c r="G4" i="8"/>
  <c r="E5"/>
  <c r="C5"/>
  <c r="A5"/>
  <c r="E4" i="6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"/>
  <c r="E2"/>
  <c r="C1048576" i="4"/>
  <c r="E23" i="5"/>
  <c r="E22"/>
  <c r="E21"/>
  <c r="E20"/>
  <c r="E19"/>
  <c r="E18"/>
  <c r="E17"/>
  <c r="E16"/>
  <c r="E15"/>
  <c r="E14"/>
  <c r="E13"/>
  <c r="E12"/>
  <c r="E32" i="4" l="1"/>
  <c r="E31"/>
  <c r="E30"/>
  <c r="E29"/>
  <c r="E28"/>
  <c r="E27"/>
  <c r="E26"/>
  <c r="E25"/>
  <c r="E24"/>
  <c r="E23"/>
  <c r="E22" l="1"/>
  <c r="E21"/>
  <c r="E20"/>
  <c r="E19"/>
  <c r="E18"/>
  <c r="E17"/>
  <c r="E16"/>
  <c r="E15"/>
  <c r="E14"/>
  <c r="E13"/>
  <c r="E6" i="2" l="1"/>
  <c r="E2"/>
  <c r="E11" i="5" l="1"/>
  <c r="E10"/>
  <c r="E9"/>
  <c r="E8"/>
  <c r="E6"/>
  <c r="E7"/>
  <c r="E3"/>
  <c r="E5"/>
  <c r="E2"/>
  <c r="E4"/>
  <c r="E12" i="4"/>
  <c r="E11"/>
  <c r="E10"/>
  <c r="E9"/>
  <c r="E8"/>
  <c r="E7"/>
  <c r="E6"/>
  <c r="E5"/>
  <c r="E4"/>
  <c r="E3"/>
  <c r="E2"/>
  <c r="E2" i="3"/>
  <c r="E7" i="2" l="1"/>
  <c r="E5"/>
  <c r="E4"/>
  <c r="E3"/>
  <c r="H2"/>
  <c r="E2" i="1"/>
</calcChain>
</file>

<file path=xl/sharedStrings.xml><?xml version="1.0" encoding="utf-8"?>
<sst xmlns="http://schemas.openxmlformats.org/spreadsheetml/2006/main" count="566" uniqueCount="438">
  <si>
    <t>ԱՆՎԱՆՈՒՄ</t>
  </si>
  <si>
    <t>ԾԱԾԿԱԳԻՐ</t>
  </si>
  <si>
    <t>ՆԱԽԱՏ</t>
  </si>
  <si>
    <t>ՊԱՅՄԱՆԳՒՐ</t>
  </si>
  <si>
    <t>ՄՆԱՑՈՐԴ</t>
  </si>
  <si>
    <t>ՉԱՓԱԲԱԺԻՆ</t>
  </si>
  <si>
    <t>ԿՆՔՎԱծ չափ</t>
  </si>
  <si>
    <t>մերժված/չկայ</t>
  </si>
  <si>
    <t>մասնակից</t>
  </si>
  <si>
    <t>հաղթող</t>
  </si>
  <si>
    <r>
      <t>Ալավերդի</t>
    </r>
    <r>
      <rPr>
        <sz val="10"/>
        <color theme="1"/>
        <rFont val="Times LatArm"/>
      </rPr>
      <t xml:space="preserve"> </t>
    </r>
    <r>
      <rPr>
        <sz val="10"/>
        <color theme="1"/>
        <rFont val="Sylfaen"/>
        <family val="1"/>
        <charset val="204"/>
      </rPr>
      <t>համայնքի</t>
    </r>
    <r>
      <rPr>
        <sz val="10"/>
        <color theme="1"/>
        <rFont val="Times LatArm"/>
      </rPr>
      <t xml:space="preserve"> </t>
    </r>
    <r>
      <rPr>
        <sz val="10"/>
        <color theme="1"/>
        <rFont val="Sylfaen"/>
        <family val="1"/>
        <charset val="204"/>
      </rPr>
      <t>կարիքների համար</t>
    </r>
    <r>
      <rPr>
        <sz val="10"/>
        <color theme="1"/>
        <rFont val="Times LatArm"/>
      </rPr>
      <t xml:space="preserve"> </t>
    </r>
    <r>
      <rPr>
        <sz val="10"/>
        <color rgb="FF000000"/>
        <rFont val="Sylfaen"/>
        <family val="1"/>
        <charset val="204"/>
      </rPr>
      <t>նախագծա</t>
    </r>
    <r>
      <rPr>
        <sz val="10"/>
        <color rgb="FF000000"/>
        <rFont val="Times LatArm"/>
      </rPr>
      <t>-</t>
    </r>
    <r>
      <rPr>
        <sz val="10"/>
        <color rgb="FF000000"/>
        <rFont val="Sylfaen"/>
        <family val="1"/>
        <charset val="204"/>
      </rPr>
      <t>նախահաշվային</t>
    </r>
    <r>
      <rPr>
        <sz val="10"/>
        <color rgb="FF000000"/>
        <rFont val="Times LatArm"/>
      </rPr>
      <t xml:space="preserve"> </t>
    </r>
    <r>
      <rPr>
        <sz val="10"/>
        <color rgb="FF000000"/>
        <rFont val="Sylfaen"/>
        <family val="1"/>
        <charset val="204"/>
      </rPr>
      <t>փաստաթղթերի</t>
    </r>
    <r>
      <rPr>
        <sz val="10"/>
        <color rgb="FF000000"/>
        <rFont val="Times LatArm"/>
      </rPr>
      <t xml:space="preserve"> </t>
    </r>
    <r>
      <rPr>
        <sz val="10"/>
        <color theme="1"/>
        <rFont val="Sylfaen"/>
        <family val="1"/>
        <charset val="204"/>
      </rPr>
      <t>կազմման և երաշխավորագրի տրամադրման աշխատանքների</t>
    </r>
    <r>
      <rPr>
        <sz val="10"/>
        <color theme="1"/>
        <rFont val="Arial Unicode"/>
        <family val="2"/>
        <charset val="204"/>
      </rPr>
      <t xml:space="preserve"> </t>
    </r>
    <r>
      <rPr>
        <sz val="10"/>
        <color rgb="FF000000"/>
        <rFont val="Sylfaen"/>
        <family val="1"/>
        <charset val="204"/>
      </rPr>
      <t>ձեռք</t>
    </r>
    <r>
      <rPr>
        <sz val="10"/>
        <color rgb="FF000000"/>
        <rFont val="Times LatArm"/>
      </rPr>
      <t xml:space="preserve"> </t>
    </r>
    <r>
      <rPr>
        <sz val="10"/>
        <color rgb="FF000000"/>
        <rFont val="Sylfaen"/>
        <family val="1"/>
        <charset val="204"/>
      </rPr>
      <t>բերում</t>
    </r>
  </si>
  <si>
    <t>ԼՄԱՀ-ԳՀԱՇՁԲ-21/1</t>
  </si>
  <si>
    <t>&lt;&lt;Ռոսա Քոնսալթինգ&gt;&gt;ՍՊԸ/290000/,&lt;&lt;ՎԱՆԱՐԽ&gt;&gt; ՍՊԸ/990000/,&lt;&lt;Վանաձորի նախագծող&gt;&gt;ՍՊԸ/950000/</t>
  </si>
  <si>
    <r>
      <t xml:space="preserve">ԱԼԱՎԵՐԴՈՒ ՀԱՄԱՅՆՔԱՊԵՏԱՐԱՆԻ ԿԱՐԻՔՆԵՐԻ ՀԱՄԱՐ   ՎԱՌԵԼԻՔԻ/ &lt;&lt;ՌԵԳՈՒԼՅԱՐ&gt;&gt; ՏԵՍԱԿԻ ԲԵՆԶԻՆ/ </t>
    </r>
    <r>
      <rPr>
        <sz val="10"/>
        <color theme="1"/>
        <rFont val="Sylfaen"/>
        <family val="1"/>
        <charset val="204"/>
      </rPr>
      <t>ձեռքբերում</t>
    </r>
  </si>
  <si>
    <t>ԼՄԱՀ-ԳՀԱՊՁԲ-21/1</t>
  </si>
  <si>
    <t>&lt;&lt;ՍԻՓԻԷՍ ՕԻԼ &gt;&gt; ՍՊԸ</t>
  </si>
  <si>
    <t>Համայնքի Ալավերդի ,Հաղպատ և Աքորի բնակավայրերի հղիների կարիքների համար լրացուցիչ սննդի ձեռք բերում</t>
  </si>
  <si>
    <t>ԼՄԱՀ-ԳՀ-ԱՊՁԲ-21/2</t>
  </si>
  <si>
    <t>&lt;&lt;Ղահրաման&gt;&gt; ՍՊԸ</t>
  </si>
  <si>
    <t>ԼՄԱՀ-ԳՀ-ԱՊՁԲ-21/3</t>
  </si>
  <si>
    <t>&lt;&lt;Թի Գրուպ&gt;&gt; ՍՊԸ</t>
  </si>
  <si>
    <t>Ալավերդի համայնքի կարիքների համար պոմպի ձեռք բերում</t>
  </si>
  <si>
    <t>ԼՄԱՀ-ԳՀ-ԱՊՁԲ-21/4</t>
  </si>
  <si>
    <t>&lt;&lt;Ռեֆորս Գրուպ&gt;&gt; ՍՊԸ</t>
  </si>
  <si>
    <t>ԼՄԱՀ-ԳՀ-ԱՊՁԲ-21/5</t>
  </si>
  <si>
    <t>&lt;&lt;ԿԱՏԱ առևևտրի տուն&gt;&gt; ՍՊԸ</t>
  </si>
  <si>
    <t>Ալավերդու համայնքապետարանի նիստերի դահլիճի կարիքների համար աթոռների ձեռք բերում</t>
  </si>
  <si>
    <t>ԼՄԱՀ-ԳՀ-ԱՊՁԲ-21/6</t>
  </si>
  <si>
    <t>&lt;&lt;Մեգաօֆիս&gt;&gt;ՍՊԸ</t>
  </si>
  <si>
    <t>ԼՄԱՀ-ԳՀ-ԱՊՁԲ-21/7</t>
  </si>
  <si>
    <t>Համայնքի Ալավերդի,Հաղպատ և Աքորի բնակավայրերի նորածինների կարիքների համար հիգիենայի պարագաների ձեռք բերում</t>
  </si>
  <si>
    <t>-</t>
  </si>
  <si>
    <t>ԱՁ Արմեն Գևորգյան</t>
  </si>
  <si>
    <t>Ալավերդի համայնքի Ալավերդի ,Հաղպատ և Աքորի բնակավայրերի նախադպրոցական ուսումնական հաստատությունների սաներին լրացուցիչ սննդի ձեռք բերում</t>
  </si>
  <si>
    <t>ԼՄԱՀ-ՀՄԱ-ԱՊՁԲ-21/1</t>
  </si>
  <si>
    <t>1 չկայաց</t>
  </si>
  <si>
    <t>&lt;&lt;ԿԱՏԱ առևտրի տուն &gt;&gt; ՍՊԸ &lt;&lt;Պիրամիդա Կվինտ&gt;&gt; ՍՊԸ</t>
  </si>
  <si>
    <t>ԼՄԱՀ-ՀՄԱ-ԱՊՁԲ-21/2</t>
  </si>
  <si>
    <t>ԼՄԱՀ-ՄԱԱՊՁԲ-21/1</t>
  </si>
  <si>
    <r>
      <t xml:space="preserve">Ալավերդու համայնքապետարանի կարիքների համար տնտեսական ապրանքների և սանհիգիենիկ  միջոցների   </t>
    </r>
    <r>
      <rPr>
        <sz val="12"/>
        <color theme="1"/>
        <rFont val="Sylfaen"/>
        <family val="1"/>
        <charset val="204"/>
      </rPr>
      <t>ձեռքբերում</t>
    </r>
  </si>
  <si>
    <t>&lt;&lt;ԿԱՏԱ առևտրի տուն&gt;&gt; ՍՊԸ</t>
  </si>
  <si>
    <t>ԼՄԱՀ-ՄԱԱՊՁԲ-21/2</t>
  </si>
  <si>
    <r>
      <t xml:space="preserve">Ալավերդու համայնքապետարանի կարիքների համար գրասենյակային ապրանքների    </t>
    </r>
    <r>
      <rPr>
        <sz val="12"/>
        <color theme="1"/>
        <rFont val="Sylfaen"/>
        <family val="1"/>
        <charset val="204"/>
      </rPr>
      <t>ձեռքբերում</t>
    </r>
  </si>
  <si>
    <t>ԼՄԱՀ-ՄԱԱՊՁԲ-21/3</t>
  </si>
  <si>
    <t>Հայկական բանակի օրվան/28 հունվարի/ նվիրված միջոցառումների համար ծաղիկների /մեխակ/ ձեռք բերում</t>
  </si>
  <si>
    <t>ԱՁ Էմիլ Ղարիբյան</t>
  </si>
  <si>
    <t>ԱՁՄանուշ Դալլաքյան</t>
  </si>
  <si>
    <t>ԼՄԱՀ-ՄԱԱՊՁԲ-21/4</t>
  </si>
  <si>
    <t>Ալավերդու համայնքապետարանի կարիքների համար ապրանքների   ձեռքբերում/ցանկապատ/</t>
  </si>
  <si>
    <t>ԼՄԱՀ-ՄԱԱՊՁԲ-21/5</t>
  </si>
  <si>
    <r>
      <t xml:space="preserve">Ալավերդու համայնքապետարանի նիստերի դահլիճի  կարիքների համար տաքացուցիչների   </t>
    </r>
    <r>
      <rPr>
        <sz val="12"/>
        <color theme="1"/>
        <rFont val="Sylfaen"/>
        <family val="1"/>
        <charset val="204"/>
      </rPr>
      <t>ձեռքբերում</t>
    </r>
  </si>
  <si>
    <t>ԱՁ Արմեն Կարապետյան</t>
  </si>
  <si>
    <t>ԼՄԱՀ-ՄԱԱՊՁԲ-21/6</t>
  </si>
  <si>
    <r>
      <t xml:space="preserve">Ալավերդու համայնքապետարանի կարիքների համար ավտոպահեստամասերի </t>
    </r>
    <r>
      <rPr>
        <sz val="12"/>
        <color theme="1"/>
        <rFont val="Sylfaen"/>
        <family val="1"/>
        <charset val="204"/>
      </rPr>
      <t>ձեռքբերում</t>
    </r>
  </si>
  <si>
    <t xml:space="preserve">     &lt;&lt;Վակալեռ&gt;&gt; ՍՊԸ</t>
  </si>
  <si>
    <r>
      <t xml:space="preserve">Ալավերդու համայնքապետարանի կարիքների համար մարտի 8-ին նվիրված միջոցառումների կազմակերպման համար ապրանքների  </t>
    </r>
    <r>
      <rPr>
        <sz val="12"/>
        <color theme="1"/>
        <rFont val="Sylfaen"/>
        <family val="1"/>
        <charset val="204"/>
      </rPr>
      <t xml:space="preserve">ձեռքբերում </t>
    </r>
  </si>
  <si>
    <t>ԼՄԱՀ-ՄԱԱՊՁԲ-21/7</t>
  </si>
  <si>
    <t>ԱՁ Արմեն Կարապետյան,ԱՁ Էմիլ Ղարիբյան,&lt;&lt;Կոմպոինտ&gt;&gt; ՍՊԸ</t>
  </si>
  <si>
    <t>ԼՄԱՀ-ՄԱԱՊՁԲ-21/8</t>
  </si>
  <si>
    <r>
      <t>Համայնքի Ալավերդի ,Հաղպատ և Աքորի բնակավայրերի հղիների կարիքների համար կաթնաշոռի  ձեռք բերում</t>
    </r>
    <r>
      <rPr>
        <sz val="12"/>
        <color theme="1"/>
        <rFont val="Sylfaen"/>
        <family val="1"/>
        <charset val="204"/>
      </rPr>
      <t xml:space="preserve"> </t>
    </r>
  </si>
  <si>
    <t>ԼՄԱՀ-ՄԱԱՊՁԲ-21/9</t>
  </si>
  <si>
    <r>
      <t>Ալավերդու համայնքապետարանի կարիքների համար ապրանքների/ախտահանիչ նյութեր/  ձեռք բերում</t>
    </r>
    <r>
      <rPr>
        <sz val="12"/>
        <color theme="1"/>
        <rFont val="Sylfaen"/>
        <family val="1"/>
        <charset val="204"/>
      </rPr>
      <t xml:space="preserve"> </t>
    </r>
  </si>
  <si>
    <t>Ալավերդի համայնքի կարիքների համար &lt;&lt;Թումանյանական աշխարհ&gt;&gt; թերթում հայտարարությունների, ծանուցումների տեքստերի,ինչպես նաև համայնքային նշանակության միջոցառումների լուսաբանման և հրատարակման ծառայությունների ձեռքբերում</t>
  </si>
  <si>
    <t>ԼՄԱՀ-ՄԱ-ԾՁԲ-21/3</t>
  </si>
  <si>
    <t>« Լոռի Աշխարհ» ՍՊԸ</t>
  </si>
  <si>
    <t>ԼՄԱՀ-ՄԱ-ԾՁԲ-21/1</t>
  </si>
  <si>
    <t>&lt;&lt;ԿՈՄՊՈԻՆՏ&gt;&gt;ՍՊԸ</t>
  </si>
  <si>
    <t>ԼՄԱՀ-ՄԱ-ԾՁԲ-21/4</t>
  </si>
  <si>
    <t>&lt;&lt;Քարափտրանս&gt;&gt;ՍՊԸ</t>
  </si>
  <si>
    <t>Գույքի գնահատման մասնագիտական ծառայություն  ձեռքբերում</t>
  </si>
  <si>
    <t>ԼՄԱՀ-ՄԱ-ԾՁԲ-21/2</t>
  </si>
  <si>
    <t>&lt;&lt;Ինեքս&gt;&gt; ՍՊԸ</t>
  </si>
  <si>
    <t>ԼՄԱՀ-ՄԱ-ԾՁԲ-21/5</t>
  </si>
  <si>
    <t xml:space="preserve">Ալավերդի համայնքի կարիքների համար &lt;&lt;Գործընթաց&gt;&gt; թերթի բաժանորդագրություն </t>
  </si>
  <si>
    <r>
      <t>,,ԳՈՐԾԸՆԹԱՑ,,</t>
    </r>
    <r>
      <rPr>
        <sz val="10"/>
        <color rgb="FF000000"/>
        <rFont val="Arial"/>
        <family val="2"/>
        <charset val="204"/>
      </rPr>
      <t> </t>
    </r>
    <r>
      <rPr>
        <sz val="10"/>
        <color rgb="FF000000"/>
        <rFont val="GHEA Grapalat"/>
        <family val="3"/>
      </rPr>
      <t>ՍՊԸ</t>
    </r>
  </si>
  <si>
    <t>ԼՄԱՀ-ՄԱ-ԾՁԲ-21/6</t>
  </si>
  <si>
    <t>Ալավերդի համայնքի կարիքների համա &lt;&lt;Լոռու մարզ&gt;&gt; թերթի բաժանորդագրություն</t>
  </si>
  <si>
    <t>&lt;&lt;Լոռու մարզ թերթի խմբագրություն&gt;&gt; ՍՊԸ</t>
  </si>
  <si>
    <t>ԼՄԱՀ-ՄԱ-ԾՁԲ-21/7</t>
  </si>
  <si>
    <t>Ալավերդու համայնքապետարանի կարիքների համար պահնորդական ծառայության ձեռք բերում</t>
  </si>
  <si>
    <t>&lt;&lt;Պահապան Գրուպ &gt;&gt;ՍՊԸ</t>
  </si>
  <si>
    <t>ԼՄԱՀ-ՄԱ-ԾՁԲ-21/8</t>
  </si>
  <si>
    <t>Գույքի /տեխնիկա/գնահատման մասնագիտական ծառայություն  ձեռքբերում</t>
  </si>
  <si>
    <t>ԼՄԱՀ-ՄԱ-ԾՁԲ-21/9</t>
  </si>
  <si>
    <t>&lt;&lt;Տրոյա Կրեդո&gt;&gt; ՍՊԸ</t>
  </si>
  <si>
    <t>Ալավերդու համայնքապետարանի կարիքների համար տեսահոլովակի պատրաստման և հեռարձակման ծառայության ձեռք բերում</t>
  </si>
  <si>
    <t>Խաչիկ Շարոյան</t>
  </si>
  <si>
    <t>ԼՄԱՀ-ՄԱ-ԾՁԲ-21/10</t>
  </si>
  <si>
    <t>ՀԱՄԱՅՆՔԱՊԵՏԱՐԱՆԻ ԹԱՓՈՒՐ ՊԱՇՏՈՆՆԵՐԻ ԶԲԱՂԵՑՄԱՆ ՄՐՑՈՒՅԹՆԵՐԻ ՀԱՄԱԿԱՐԳՉԱՅԻՆ ԾՐԱԳՐԻ ՄՇԱԿՄԱՆ ԵՎ ՍՊԱՍԱՐԿՄԱՆ ԾԱՌԱՅՈՒԹՅՈՒՆՆԵՐԻ ՁԵՌՔ ԲԵՐՈՒՄ</t>
  </si>
  <si>
    <t>ԼՄԱՀ-ՄԱԱՊՁԲ-21/10</t>
  </si>
  <si>
    <r>
      <t xml:space="preserve">Ալավերդու համայնքապետարանի կարիքների համար ապրիլի 7-ին նվիրված  միջոցառումների  կազմակերպման    համար ծաղկեփնջերի  և ծաղիկների </t>
    </r>
    <r>
      <rPr>
        <sz val="12"/>
        <color theme="1"/>
        <rFont val="Sylfaen"/>
        <family val="1"/>
        <charset val="204"/>
      </rPr>
      <t>ձեռքբերում</t>
    </r>
  </si>
  <si>
    <t xml:space="preserve">ԱՁ Էմիլ Ղարիբյան </t>
  </si>
  <si>
    <r>
      <t xml:space="preserve">Ալավերդու համայնքապետարանի նիստերի դահլիճի  կարիքների համար պրոյեկտորի և պրոյեկտորի էկրանի </t>
    </r>
    <r>
      <rPr>
        <sz val="12"/>
        <color theme="1"/>
        <rFont val="Sylfaen"/>
        <family val="1"/>
        <charset val="204"/>
      </rPr>
      <t>ձեռքբերում</t>
    </r>
  </si>
  <si>
    <t>ԼՄԱՀ-ՄԱԱՊՁԲ-21/11</t>
  </si>
  <si>
    <t>Ալավերդու համայնքապետարանի կարիքների համար ծաղկեպսակների և ծաղիկների ձեռք բերում</t>
  </si>
  <si>
    <t>ԼՄԱՀ-ՄԱԱՊՁԲ-21/12</t>
  </si>
  <si>
    <t>ԼՄԱՀ-ՄԱԱՊՁԲ-21/11/1</t>
  </si>
  <si>
    <t>Ալավերդու համայնքում &lt;&lt; Մեծ Եղեռնի զոհերի հիշատակի օր&gt;&gt; ապրիլի 24-ին նվիրված միջոցառումների կազմակերպման համար ծաղիկների   և ծաղկեպսակների  ձեռքբերում</t>
  </si>
  <si>
    <t>ԼՄԱՀ-ՄԱԱՊՁԲ-21/13</t>
  </si>
  <si>
    <t>Ալավերդու համայնքապետարանի կարիքների համար ապրանքների/խողովակ/ձեռք բերում</t>
  </si>
  <si>
    <t>ԱՁՍահակ Մամաջանյան</t>
  </si>
  <si>
    <t>Ալավերդի համայնքի Հաղպատ բնակավայրի ոռոգման համար ապրանքների /ջրի փական/ ձեռք բերում</t>
  </si>
  <si>
    <t>ԼՄԱՀ-ՄԱԱՊՁԲ-21/14</t>
  </si>
  <si>
    <t>Մայիսի 1-ի՝  Աշխատանքի և աշխատավորների միջազգային օրվան նվիրված միջոցառումների կազմակերպման  համար  նվերների և ծաղկեփնջերի ձեռք բերում</t>
  </si>
  <si>
    <t>ԼՄԱՀ-ՄԱԱՊՁԲ-21/15</t>
  </si>
  <si>
    <t>ԱՁ Էմիլ ՂարիբյանԱՁ Արմեն Կարապետյան</t>
  </si>
  <si>
    <t>ԼՄԱՀ-ՄԱԱՊՁԲ-21/16</t>
  </si>
  <si>
    <t>Ալավերդի համայնքի Թումանյան փողոցի գծանցի պատի և Սանահին Սարահարթի Ս.Թեհլերյանի անվան փողոցի հենապատի նկարազարդման ծառայությունների  համար ապրանքների ձեռք բերում</t>
  </si>
  <si>
    <t>ԼՄԱՀ-ՄԱԱՊՁԲ-21/17</t>
  </si>
  <si>
    <r>
      <rPr>
        <sz val="10"/>
        <color rgb="FF000000"/>
        <rFont val="Sylfaen"/>
        <family val="1"/>
        <charset val="204"/>
      </rPr>
      <t xml:space="preserve">Ալավերդու համայնքապետարանի կարիքների համար Մայիսի  9-ի՝ Հաղթանակի և խաղաղության տոնին նվիրված միջոցառումների կազմակերպման համար  ծաղիկների    </t>
    </r>
    <r>
      <rPr>
        <sz val="10"/>
        <color theme="1"/>
        <rFont val="Sylfaen"/>
        <family val="1"/>
        <charset val="204"/>
      </rPr>
      <t>ձեռքբերում</t>
    </r>
  </si>
  <si>
    <t>ԱՁ Ժորա Այդինյան</t>
  </si>
  <si>
    <t>Ալավերդու համայնքապետարանի կարիքների համար ավտոպահեստամասերի ձեռքբերում</t>
  </si>
  <si>
    <t>ԼՄԱՀ-ՄԱԱՊՁԲ-21/18</t>
  </si>
  <si>
    <t>Ալավերդի համայնքի հակակարկտային կայանի կարիքների համար հեղուկ գազի ձեռք բերում</t>
  </si>
  <si>
    <t>ԼՄԱՀ-ՄԱԱՊՁԲ-21/19</t>
  </si>
  <si>
    <t>&lt;&lt;Վարս-Թրեյդ&gt;&gt; ՍՊԸ</t>
  </si>
  <si>
    <t>ԼՄԱՀ-ՄԱԱՊՁԲ-21/20</t>
  </si>
  <si>
    <t>Ալավերդի համայնքի &lt;&lt;Ըմբշամարտի առաջնության&gt;&gt; կարիքների համար հուշանվերների ձեռք բերում</t>
  </si>
  <si>
    <t>ԼՄԱՀ-ՄԱԱՊՁԲ-21/21</t>
  </si>
  <si>
    <t>Հայաստանի առաջին հանրապետության՝Մայիսի 28-ին նվիրված միջոցառումների համար ծաղիկների/մեխակ/ձեռք բերում</t>
  </si>
  <si>
    <r>
      <t xml:space="preserve">Հունիսի 1 (Երեխաների իրավունքների պաշտպանության օր) </t>
    </r>
    <r>
      <rPr>
        <sz val="11"/>
        <color theme="1"/>
        <rFont val="Sylfaen"/>
        <family val="1"/>
        <charset val="204"/>
      </rPr>
      <t xml:space="preserve"> օրվան նվիրված միջոցառումների կազմակերպման  համար  ապրանքների /նվերներ/  ձեռք բերում</t>
    </r>
  </si>
  <si>
    <t>ԼՄԱՀ-ՄԱԱՊՁԲ-21/22</t>
  </si>
  <si>
    <t>ԼՄԱՀ-ՄԱԱՊՁԲ-21/23</t>
  </si>
  <si>
    <t>Ալավերդու համայնքապետարանի շենքի ընթացիկ նորոգման համար ապրանքների ձեռք բերում</t>
  </si>
  <si>
    <t>ԱՁ Սահակ Մամաջանյան</t>
  </si>
  <si>
    <t>ԼՄԱՀ-ՄԱԱՊՁԲ-21/24</t>
  </si>
  <si>
    <r>
      <t>&lt;&lt;Թումանյանական աշխարհ&gt;&gt; թերթի 90 -ամյակին</t>
    </r>
    <r>
      <rPr>
        <sz val="11"/>
        <color theme="1"/>
        <rFont val="Sylfaen"/>
        <family val="1"/>
        <charset val="204"/>
      </rPr>
      <t xml:space="preserve"> նվիրված միջոցառումների կազմակերպման  համար  նվերների,պատվոգրերի և ծաղկեփնջերի ձեռք բերում</t>
    </r>
  </si>
  <si>
    <t>ԼՄԱՀ-ՄԱԱՊՁԲ-21/25</t>
  </si>
  <si>
    <t>ԱՁ Ալիսա Քառյան</t>
  </si>
  <si>
    <r>
      <t>Ալավերդու համայնքի /կամավորական ջոկատի/ կարիքների համար պարենի չոր զինվորական չափաբաժնի</t>
    </r>
    <r>
      <rPr>
        <sz val="11"/>
        <color theme="1"/>
        <rFont val="Sylfaen"/>
        <family val="1"/>
        <charset val="204"/>
      </rPr>
      <t xml:space="preserve"> ձեռք բերում</t>
    </r>
  </si>
  <si>
    <t>Ալավերդու համայնքապետարանի կարիքների համար/գյուղական համայնքներում աշխատանքներ իրականացնելու նպատակով/ տուկի թելի ձեռք բերում</t>
  </si>
  <si>
    <t>ԼՄԱՀ-ՄԱԱՊՁԲ-21/26</t>
  </si>
  <si>
    <t>ԼՄԱՀ-ՄԱԱՊՁԲ-21/27</t>
  </si>
  <si>
    <t>Ալավերդու համայնքապետարանի կարիքների համար տրանսպորտային նյութերի ձեռք բերում</t>
  </si>
  <si>
    <t>&lt;&lt;Վակալեռ&gt;&gt; ՍՊԸ</t>
  </si>
  <si>
    <t>ԼՄԱՀ-ՄԱԱՊՁԲ-21/28</t>
  </si>
  <si>
    <t>&lt;&lt;ՍԻՓԻԷՍ ՕԻԼ&gt;&gt;ՍՊԸ</t>
  </si>
  <si>
    <t>Ծաղկաշատ և Կաճաճկուտ բնակավայրերի սարի ճանապարհների հարթեցման աշխատանքների համար վառելիքի/դիզվառելիք/ ձեռք բերում</t>
  </si>
  <si>
    <t>ԼՄԱՀ-ՄԱ-ԾՁԲ-21/11</t>
  </si>
  <si>
    <t>Ալավերդի համայնքի Ալավերդի քաղաքի և Հաղպատ բնակավայրերում կանաչապատ տարածքների վերականգնման, ընդլայնման, բարեկարգման աշխատանքների նախագծա-նախահաշվային փաստաթղթերի կազմման և երաշխավորագրի տրամադրման ծառայությունների ձեռք բերման</t>
  </si>
  <si>
    <t>&lt;&lt;Բաֆտա&gt;&gt; ՍՊԸ</t>
  </si>
  <si>
    <t>ԼՄԱՀ-ՄԱ-ԾՁԲ-21/12</t>
  </si>
  <si>
    <t>ԱՁ Սարգիս Թորոսյան</t>
  </si>
  <si>
    <t>&lt;&lt;Իրտիգ&gt;&gt;ՍՊԸ</t>
  </si>
  <si>
    <t>&lt;&lt;Ռոսա Քոնսալթինգ&gt;&gt;ՍՊԸ</t>
  </si>
  <si>
    <t>ԼՄԱՀ-ՄԱ-ԾՁԲ-21/12/1</t>
  </si>
  <si>
    <t>ԼՄԱՀ-ՄԱ-ԾՁԲ-21/13</t>
  </si>
  <si>
    <t>&lt;&lt;Անկյուն+3&gt;&gt;ՍՊԸ</t>
  </si>
  <si>
    <t>Ալավերդու համայնքապետարանի կարիքների համար հաղորդաշարերի պատրաստման  ծառայությունների ձեռքբերում</t>
  </si>
  <si>
    <t>ԼՄԱՀ-ՄԱ-ԾՁԲ-21/14</t>
  </si>
  <si>
    <t>ԼՄԱՀ-ՄԱ-ԾՁԲ-21/15</t>
  </si>
  <si>
    <t>ԱԼԱՎԵՐԴԻ ՀԱՄԱՅՆՔԻ ԹՈՒՄԱՆՅԱՆ ՓՈՂՈՑԻ ԳԾԱՆՑԻ ՊԱՏԻ և ՍԱՆԱՀԻՆ ՍԱՐԱՀԱՐԹԻ Ս.ԹԵՀԼԵՐՅԱՆԻ ԱՆՎԱՆ ՓՈՂՈՑԻ ՀԵՆԱՊԱՏԻ ՆԿԱՐԱԶԱՐԴՄԱՆ ԾԱՌԱՅՈՒԹՅՈՒՆՆԵՐԻ ՁԵՌՔ ԲԵՐՈՒՄ</t>
  </si>
  <si>
    <t>Վարուժ Վարդումյան</t>
  </si>
  <si>
    <t>ԼՄԱՀ-ՄԱ-ԾՁԲ-21/16</t>
  </si>
  <si>
    <t>&lt;&lt;ԼՍ ՆԱԽԱԳԻԾ&gt;&gt; ՍՊԸ</t>
  </si>
  <si>
    <t>ԼՄԱՀ-ՄԱ-ԾՁԲ-21/17</t>
  </si>
  <si>
    <t>ԼՄԱՀ-ՄԱ-ԾՁԲ-21/18</t>
  </si>
  <si>
    <t>ԼՄԱՀ-ՄԱ-ԾՁԲ-21/19</t>
  </si>
  <si>
    <t>&lt;&lt;Հոբոսշին&gt;&gt;ՍՊԸ</t>
  </si>
  <si>
    <t>ԼՄԱՀ-ՄԱ-ԾՁԲ-21/20</t>
  </si>
  <si>
    <t>&lt;&lt;Կորպոհոստ&gt;&gt;ՍՊԸ</t>
  </si>
  <si>
    <t>ԼՄԱՀ-ՄԱ-ԾՁԲ-21/21</t>
  </si>
  <si>
    <t>&lt;&lt;Սեյսմանվտանգություն&gt;&gt;ՍՊԸ</t>
  </si>
  <si>
    <r>
      <t>Ալավերդու համայնքապետարանի կարիքների համար համակարգչային սարքավորումների ընթացիկ նորոգման և պահպանման ծառայություններ</t>
    </r>
    <r>
      <rPr>
        <sz val="9"/>
        <color theme="1"/>
        <rFont val="Sylfaen"/>
        <family val="1"/>
        <charset val="204"/>
      </rPr>
      <t>ի  ձեռքբերում</t>
    </r>
  </si>
  <si>
    <r>
      <t>Ալավերդու համայնքապետարանի կարիքների համար տրանսպորտային /ուղևորափոխադրումների/ծառայություններ</t>
    </r>
    <r>
      <rPr>
        <sz val="9"/>
        <color theme="1"/>
        <rFont val="Sylfaen"/>
        <family val="1"/>
        <charset val="204"/>
      </rPr>
      <t>ի  ձեռք բերում</t>
    </r>
  </si>
  <si>
    <r>
      <t>Ալավերդու համայնքապետարանի կարիքների համար տրանսպորտային /բեռնափոխադրման/ծառայություններ</t>
    </r>
    <r>
      <rPr>
        <sz val="9"/>
        <color theme="1"/>
        <rFont val="Sylfaen"/>
        <family val="1"/>
        <charset val="204"/>
      </rPr>
      <t>ի  ձեռք բերում</t>
    </r>
  </si>
  <si>
    <r>
      <t>Ալավերդի</t>
    </r>
    <r>
      <rPr>
        <sz val="9"/>
        <color theme="1"/>
        <rFont val="Times LatArm"/>
      </rPr>
      <t xml:space="preserve"> </t>
    </r>
    <r>
      <rPr>
        <sz val="9"/>
        <color theme="1"/>
        <rFont val="Sylfaen"/>
        <family val="1"/>
        <charset val="204"/>
      </rPr>
      <t>համայնքի</t>
    </r>
    <r>
      <rPr>
        <sz val="9"/>
        <color theme="1"/>
        <rFont val="Times LatArm"/>
      </rPr>
      <t xml:space="preserve"> </t>
    </r>
    <r>
      <rPr>
        <sz val="9"/>
        <color theme="1"/>
        <rFont val="Sylfaen"/>
        <family val="1"/>
        <charset val="204"/>
      </rPr>
      <t>Ալավերդի քաղաքի,Աքորի և Հաղպատ բնակավայրերի կարիքների համար էներգախնայող LED լուսատուների ձեռքբերման և տեղադրման աշխատանքների տեխնիկական հսկողության ծառայության ձեռք բերում</t>
    </r>
  </si>
  <si>
    <r>
      <t>Ալավերդի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համայնքի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կարիքների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համար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Ալավերդի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համայնքի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փողոցների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փոսալցման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աշխատանքների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տեխնիկական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հսկողության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ծառայության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Times New Roman"/>
        <family val="1"/>
        <charset val="204"/>
      </rPr>
      <t>ձեռք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Arial"/>
        <family val="2"/>
        <charset val="204"/>
      </rPr>
      <t>բերում</t>
    </r>
  </si>
  <si>
    <r>
      <t>Ալավերդու համայնքապետարանի կարիքների համար Համայնքի Ալավերդի և  Հաղպատ բնակավայրերում կանաչապատ տարածքների վերականգնման,ընդլայնման և բարեկարգման աշխատանքների</t>
    </r>
    <r>
      <rPr>
        <sz val="9"/>
        <color theme="1"/>
        <rFont val="Sylfaen"/>
        <family val="1"/>
        <charset val="204"/>
      </rPr>
      <t xml:space="preserve"> տեխնիկական հսկողության ծառայության ձեռք բերում</t>
    </r>
  </si>
  <si>
    <r>
      <t>Ալավերդու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Arial"/>
        <family val="2"/>
        <charset val="204"/>
      </rPr>
      <t>համայնքապետարանի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Arial"/>
        <family val="2"/>
        <charset val="204"/>
      </rPr>
      <t>կարիքների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Arial"/>
        <family val="2"/>
        <charset val="204"/>
      </rPr>
      <t>համար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Arial"/>
        <family val="2"/>
        <charset val="204"/>
      </rPr>
      <t>հայերենից</t>
    </r>
    <r>
      <rPr>
        <sz val="9"/>
        <color theme="1"/>
        <rFont val="Times Armenian"/>
        <family val="1"/>
      </rPr>
      <t>-</t>
    </r>
    <r>
      <rPr>
        <sz val="9"/>
        <color theme="1"/>
        <rFont val="Arial"/>
        <family val="2"/>
        <charset val="204"/>
      </rPr>
      <t>անգլերեն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Arial"/>
        <family val="2"/>
        <charset val="204"/>
      </rPr>
      <t>թարգմանության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Arial"/>
        <family val="2"/>
        <charset val="204"/>
      </rPr>
      <t>ծառայության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Arial"/>
        <family val="2"/>
        <charset val="204"/>
      </rPr>
      <t>ձեռք</t>
    </r>
    <r>
      <rPr>
        <sz val="9"/>
        <color theme="1"/>
        <rFont val="Times Armenian"/>
        <family val="1"/>
      </rPr>
      <t xml:space="preserve"> </t>
    </r>
    <r>
      <rPr>
        <sz val="9"/>
        <color theme="1"/>
        <rFont val="Arial"/>
        <family val="2"/>
        <charset val="204"/>
      </rPr>
      <t>բերում</t>
    </r>
  </si>
  <si>
    <r>
      <t>Ալավերդի համայնքի ճանապարհների կապիտալ վերանորոգում տուֆ քարով սալարկման</t>
    </r>
    <r>
      <rPr>
        <b/>
        <sz val="9"/>
        <color theme="1"/>
        <rFont val="Sylfaen"/>
        <family val="1"/>
        <charset val="204"/>
      </rPr>
      <t xml:space="preserve"> </t>
    </r>
    <r>
      <rPr>
        <sz val="9"/>
        <color theme="1"/>
        <rFont val="Sylfaen"/>
        <family val="1"/>
        <charset val="204"/>
      </rPr>
      <t>աշխատանքների</t>
    </r>
    <r>
      <rPr>
        <b/>
        <sz val="9"/>
        <color theme="1"/>
        <rFont val="Sylfaen"/>
        <family val="1"/>
        <charset val="204"/>
      </rPr>
      <t xml:space="preserve"> </t>
    </r>
    <r>
      <rPr>
        <sz val="9"/>
        <color theme="1"/>
        <rFont val="Sylfaen"/>
        <family val="1"/>
        <charset val="204"/>
      </rPr>
      <t xml:space="preserve"> նախագծա-նախահաշվային փաստաթղթերի պետական փորձաքննության եզրակացության տրամադրման ծառայության ձեռք բերում</t>
    </r>
  </si>
  <si>
    <r>
      <t>Ալավերդի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համայնքի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կարիքների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համր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Ալավերդի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համայնքի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փողոցների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փոսալցման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աշխատանքների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հեղինակային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հսկողության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ծառայության</t>
    </r>
  </si>
  <si>
    <r>
      <t>Ալավերդու համայնքապետարանի կարիքների համար Համայնքի Ալավերդի և  Հաղպատ բնակավայրերում կանաչապատ տարածքների վերականգնման,ընդլայնման և բարեկարգման աշխատանքների</t>
    </r>
    <r>
      <rPr>
        <sz val="9"/>
        <color rgb="FFFF0000"/>
        <rFont val="Times New Roman"/>
        <family val="1"/>
        <charset val="204"/>
      </rPr>
      <t xml:space="preserve"> հեղինակային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հսկողության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ծառայության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ձեռքբերում</t>
    </r>
  </si>
  <si>
    <r>
      <t>Ալավերդի</t>
    </r>
    <r>
      <rPr>
        <sz val="9"/>
        <color rgb="FFFF0000"/>
        <rFont val="Times LatArm"/>
      </rPr>
      <t xml:space="preserve"> </t>
    </r>
    <r>
      <rPr>
        <sz val="9"/>
        <color rgb="FFFF0000"/>
        <rFont val="Sylfaen"/>
        <family val="1"/>
        <charset val="204"/>
      </rPr>
      <t>համայնքի</t>
    </r>
    <r>
      <rPr>
        <sz val="9"/>
        <color rgb="FFFF0000"/>
        <rFont val="Times LatArm"/>
      </rPr>
      <t xml:space="preserve"> </t>
    </r>
    <r>
      <rPr>
        <sz val="9"/>
        <color rgb="FFFF0000"/>
        <rFont val="Sylfaen"/>
        <family val="1"/>
        <charset val="204"/>
      </rPr>
      <t>Ալավերդի քաղաքի,Աքորի և Հաղպատ բնակավայրերի կարիքների համար էներգախնայող LED լուսատուների ձեռքբերման և տեղադրման աշխատանքների</t>
    </r>
    <r>
      <rPr>
        <sz val="9"/>
        <color rgb="FFFF0000"/>
        <rFont val="Times New Roman"/>
        <family val="1"/>
        <charset val="204"/>
      </rPr>
      <t xml:space="preserve"> հեղինակային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հսկողության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ծառայության</t>
    </r>
    <r>
      <rPr>
        <sz val="9"/>
        <color rgb="FFFF0000"/>
        <rFont val="Times Armenian"/>
        <family val="1"/>
      </rPr>
      <t xml:space="preserve"> </t>
    </r>
    <r>
      <rPr>
        <sz val="9"/>
        <color rgb="FFFF0000"/>
        <rFont val="Times New Roman"/>
        <family val="1"/>
        <charset val="204"/>
      </rPr>
      <t>ձեռքբերում</t>
    </r>
  </si>
  <si>
    <t>ԼՄԱՀ-ՄԱԱՇՁԲ-21/1</t>
  </si>
  <si>
    <t>&lt;&lt;ԼՍ ՆԱԽԱԳԻԾ&gt;&gt;ՍՊԸ</t>
  </si>
  <si>
    <t>Ալավերդի համայնքի Աքորու թիվ 8 մանկապարտեզ ՀՈԱԿ-ի,Աքորու երաժշտական դպրոց ՀՈԱԿ-ի և բուժկետի կոյուղագծի վերանորոգման աշխատանքների ձեռք բերում</t>
  </si>
  <si>
    <t>ԼՄԱՀ-ՄԱԱՇՁԲ-21/2</t>
  </si>
  <si>
    <t>&lt;&lt;Մարլիվա&gt;&gt;ՍՊԸ</t>
  </si>
  <si>
    <t>ԼՄԱՀ-ՄԱԱՇՁԲ-21/3</t>
  </si>
  <si>
    <t>Ալավերդու համայնքապետարանի կարիքների համար անցումային հսկիչ կետի կապիտալ նորոգում</t>
  </si>
  <si>
    <t>ԱՁ Սեյրան Շերմազանյան</t>
  </si>
  <si>
    <r>
      <t xml:space="preserve">Ալավերդի համայնքի փողոցների փոսալցման աշխատանքների  </t>
    </r>
    <r>
      <rPr>
        <sz val="8"/>
        <color rgb="FF000000"/>
        <rFont val="Sylfaen"/>
        <family val="1"/>
        <charset val="204"/>
      </rPr>
      <t>նախագծա</t>
    </r>
    <r>
      <rPr>
        <sz val="8"/>
        <color rgb="FF000000"/>
        <rFont val="Times LatArm"/>
      </rPr>
      <t>-</t>
    </r>
    <r>
      <rPr>
        <sz val="8"/>
        <color rgb="FF000000"/>
        <rFont val="Sylfaen"/>
        <family val="1"/>
        <charset val="204"/>
      </rPr>
      <t>նախահաշվային</t>
    </r>
    <r>
      <rPr>
        <sz val="8"/>
        <color rgb="FF000000"/>
        <rFont val="Times LatArm"/>
      </rPr>
      <t xml:space="preserve"> </t>
    </r>
    <r>
      <rPr>
        <sz val="8"/>
        <color rgb="FF000000"/>
        <rFont val="Sylfaen"/>
        <family val="1"/>
        <charset val="204"/>
      </rPr>
      <t>փաստաթղթերի</t>
    </r>
    <r>
      <rPr>
        <sz val="8"/>
        <color rgb="FF000000"/>
        <rFont val="Times LatArm"/>
      </rPr>
      <t xml:space="preserve"> </t>
    </r>
    <r>
      <rPr>
        <sz val="8"/>
        <color theme="1"/>
        <rFont val="Sylfaen"/>
        <family val="1"/>
        <charset val="204"/>
      </rPr>
      <t>կազմման և երաշխավորագրի          տրամադրման աշխատանքների</t>
    </r>
    <r>
      <rPr>
        <sz val="8"/>
        <color theme="1"/>
        <rFont val="Arial Unicode"/>
        <family val="2"/>
        <charset val="204"/>
      </rPr>
      <t xml:space="preserve"> </t>
    </r>
    <r>
      <rPr>
        <sz val="8"/>
        <color rgb="FF000000"/>
        <rFont val="Sylfaen"/>
        <family val="1"/>
        <charset val="204"/>
      </rPr>
      <t>ձեռք</t>
    </r>
    <r>
      <rPr>
        <sz val="8"/>
        <color rgb="FF000000"/>
        <rFont val="Times LatArm"/>
      </rPr>
      <t xml:space="preserve"> </t>
    </r>
    <r>
      <rPr>
        <sz val="8"/>
        <color rgb="FF000000"/>
        <rFont val="Sylfaen"/>
        <family val="1"/>
        <charset val="204"/>
      </rPr>
      <t>բերման</t>
    </r>
  </si>
  <si>
    <t>ԼՄԱՀ-ԳՀԱՇՁԲ-21/2</t>
  </si>
  <si>
    <t>&lt;&lt;ԲԻԳ ԷՆԵՐԳՈ&gt;&gt;ՍՊԸ</t>
  </si>
  <si>
    <t>Լեդ լուսատուների ձեռք բերում</t>
  </si>
  <si>
    <t>ԼՄԱՀ-ԳՀԱՇՁԲ-21/3</t>
  </si>
  <si>
    <t>Փոսալցման աշխատանքներ</t>
  </si>
  <si>
    <t>&lt;&lt;Թումանյան ՃՇՇՁ&gt;&gt;ԲԲԸ</t>
  </si>
  <si>
    <t>Կանաչապատում</t>
  </si>
  <si>
    <t>ԼՄԱՀ-ԳՀԱՇՁԲ-21/4</t>
  </si>
  <si>
    <t>&lt;&lt;Վանս Գրուպ&gt;&gt;ՍՊԸ</t>
  </si>
  <si>
    <t>2-րդ աշխարհամարտ այգի</t>
  </si>
  <si>
    <t>ԼՄԱՀ-ԳՀԱՇՁԲ-21/5</t>
  </si>
  <si>
    <t>&lt;&lt;Արտադրական Բազա&gt;&gt;ԲԲԸ</t>
  </si>
  <si>
    <t>Կոյուղագիծ</t>
  </si>
  <si>
    <t>ԼՄԱՀ-ԳՀԱՇՁԲ-21/6</t>
  </si>
  <si>
    <t>&lt;&lt;Գուդշին գրուպ&gt;&gt;ՍՊԸ</t>
  </si>
  <si>
    <t>Առողջարան</t>
  </si>
  <si>
    <t>ԼՄԱՀ-ԳՀԾՁԲ-21/2</t>
  </si>
  <si>
    <t>Վանաձոր Ասար ՍՊԸ</t>
  </si>
  <si>
    <t>ԼՄԱՀ-ԳՀԾՁԲ-21/3</t>
  </si>
  <si>
    <t>Ճամբար</t>
  </si>
  <si>
    <t>ԼՄԱՀ-ԳՀԾՁԲ-21/4</t>
  </si>
  <si>
    <t>ԳՈՒԳԱՐՔ ՃԱՄԲԱՐ ՍՊԸ</t>
  </si>
  <si>
    <t>ԼՄԱՀ-ՄԱ-ԾՁԲ-21/22</t>
  </si>
  <si>
    <t>Ալավերդի բնակավայրի երկրորդ աշխարհամարտում զոհվածների նվիրված հուշ  հեղինակային հսկողություն</t>
  </si>
  <si>
    <t>Վանաձորի նախագրող</t>
  </si>
  <si>
    <t>Ալավերդի բնակավայրի երկրորդ աշխարհամարտում զոհվածների նվիրված հուշ  տեխնիկական  հսկողություն</t>
  </si>
  <si>
    <t>ԼՄԱՀ-ՄԱ-ԾՁԲ-21/23</t>
  </si>
  <si>
    <t>&lt;&lt;Տեխպրոյեկտ&gt;&gt; ՍՊԸ</t>
  </si>
  <si>
    <t>ԼՄԱՀ-ՄԱ-ԾՁԲ-21/24</t>
  </si>
  <si>
    <t>Կոյուղագծերի հեղինակային հսկողություն</t>
  </si>
  <si>
    <t>Վանարխ</t>
  </si>
  <si>
    <t>ԼՄԱՀ-ՄԱ-ԾՁԲ-21/25</t>
  </si>
  <si>
    <t>Կոյուղագծերի տեխնիկական հսկողություն</t>
  </si>
  <si>
    <t>Քարափտրանս</t>
  </si>
  <si>
    <t>ԼՄԱՀ-ՄԱ-ԾՁԲ-21/26</t>
  </si>
  <si>
    <t>Ուղեվորափոխադրում</t>
  </si>
  <si>
    <t>ԼՄԱՀ-ՄԱ-ԾՁԲ-21/27</t>
  </si>
  <si>
    <t>Ոռոգման ցանցի նախագծանախա փ/թ պետակա նեզրակացության  ձեռք բերում</t>
  </si>
  <si>
    <t>Սեյսմանվտանգություն ՍՊԸ</t>
  </si>
  <si>
    <t>ԼՄԱՀ-ՄԱ-ԾՁԲ-21/28</t>
  </si>
  <si>
    <t>Այգու և պուրակի տեխնիկական հսկողություն</t>
  </si>
  <si>
    <t>Վանս Գրուպ</t>
  </si>
  <si>
    <t>Այգու և պուրակի հեղինակային հսկողություն</t>
  </si>
  <si>
    <t>ԼՄԱՀ-ՄԱ-ԾՁԲ-21/29</t>
  </si>
  <si>
    <t>Տեխ դրաֆտ</t>
  </si>
  <si>
    <t>ԼՄԱՀ-ՄԱ-ԾՁԲ-21/30</t>
  </si>
  <si>
    <t>Տանիքների հեղինակային հսկողություն</t>
  </si>
  <si>
    <t>ԼՄԱՀ-ՄԱ-ԾՁԲ-21/31</t>
  </si>
  <si>
    <t>Տանիքների տեխնիկական հսկողություն</t>
  </si>
  <si>
    <t>ԼՄԱՀ-ՄԱ-ԾՁԲ-21/32</t>
  </si>
  <si>
    <t>Հենապատերի և ճեմուղիների հեղինակային հսկողություն</t>
  </si>
  <si>
    <t>Վանաձորի նախագծող</t>
  </si>
  <si>
    <t>ԼՄԱՀ-ՄԱ-ԾՁԲ-21/33</t>
  </si>
  <si>
    <t>ԼՄԱՀ-ՄԱ-ԾՁԲ-21/34</t>
  </si>
  <si>
    <t>Շենքերի տանիքների հեղինակային հսկողություն</t>
  </si>
  <si>
    <t>ԼՄԱՀ-ՄԱ-ԾՁԲ-21/35</t>
  </si>
  <si>
    <t>Ալավերդու բժշկական կենտրոն</t>
  </si>
  <si>
    <t>Ուղևորափոխադրում/հոգեկան հիվանդ/</t>
  </si>
  <si>
    <t>ԼՄԱՀ-ՄԱ-ԾՁԲ-21/36</t>
  </si>
  <si>
    <t>Ոռոգման և խմելու ջրի հեղինակային</t>
  </si>
  <si>
    <t>ԼՄԱՀ-ՄԱ-ԾՁԲ-21/37</t>
  </si>
  <si>
    <t>Ակա Գրանիտ</t>
  </si>
  <si>
    <t>Չափագրում</t>
  </si>
  <si>
    <t>ԼՄԱՀ-ՄԱ-ԾՁԲ-21/38</t>
  </si>
  <si>
    <t>Տեխդրաֆտ</t>
  </si>
  <si>
    <t>Հայերեն -անգլերեն թարգմանություն</t>
  </si>
  <si>
    <t>ԼՄԱՀ-ՄԱ-ԾՁԲ-21/39</t>
  </si>
  <si>
    <t>Կորպոհոստ</t>
  </si>
  <si>
    <t>ԼՄԱՀ-ՄԱ-ԾՁԲ-21/40</t>
  </si>
  <si>
    <t>ԼՍ Նախագիծ</t>
  </si>
  <si>
    <t>Հաղպատ բնակավայրի ոռոգման ցանցի ջրագծինախ/նախ</t>
  </si>
  <si>
    <t>Մարզահրասպարակների ն/նախ</t>
  </si>
  <si>
    <t>ԼՄԱՀ-ՄԱ-ԾՁԲ-21/41</t>
  </si>
  <si>
    <t>Ռոսա Քոնսալթինգ</t>
  </si>
  <si>
    <t>Բաֆտա</t>
  </si>
  <si>
    <t>Պահեստի նախ/նախ</t>
  </si>
  <si>
    <t>ԼՄԱՀ-ՄԱ-ԾՁԲ-21/43</t>
  </si>
  <si>
    <t>Թումանյան աշխարհ</t>
  </si>
  <si>
    <t>ԼՄԱՀ-ՄԱ-ԾՁԲ-21/45</t>
  </si>
  <si>
    <t>Լոռի աշխարհ</t>
  </si>
  <si>
    <t>ԼՄԱՀ-ՄԱԱՊՁԲ-21/29</t>
  </si>
  <si>
    <t>Ակների,Ծաղկաշատի խմելու ջրագծի նորոգման համար ապրանքներ</t>
  </si>
  <si>
    <t>Սահակ Մամաջանյան</t>
  </si>
  <si>
    <t>ԼՄԱՀ-ՄԱԱՊՁԲ-21/30</t>
  </si>
  <si>
    <t>Հաղպատի ջրագծի նորոգման համար ապրանքների ձեռք բերում</t>
  </si>
  <si>
    <t>ԼՄԱՀ-ՄԱԱՊՁԲ-21/31</t>
  </si>
  <si>
    <t>Ավտոպահեստամասերի ձեռք բերում</t>
  </si>
  <si>
    <t>Վակալեռ</t>
  </si>
  <si>
    <t>ԼՄԱՀ-ՄԱԱՊՁԲ-21/32</t>
  </si>
  <si>
    <t>Ջրավազանի ցանկապատի համար ապրանքներ</t>
  </si>
  <si>
    <t>ԼՄԱՀ-ՄԱԱՊՁԲ-21/33</t>
  </si>
  <si>
    <t>Պոմպի տեղադրման համար ապրանքների ձեռք բերում</t>
  </si>
  <si>
    <t>ԼՄԱՀ-ՄԱԱՊՁԲ-21/34</t>
  </si>
  <si>
    <t>ԼՄԱՀ-ՄԱԱՊՁԲ-21/35</t>
  </si>
  <si>
    <t>ԿԱՏԱ առևտրի տուն ՍՊԸ</t>
  </si>
  <si>
    <t>Սեպտեմբերի 1</t>
  </si>
  <si>
    <t>Էստոնիա,գոբելեն</t>
  </si>
  <si>
    <t>Արմեն Կարապետյան</t>
  </si>
  <si>
    <t>ԼՄԱՀ-ՄԱԱՊՁԲ-21/36</t>
  </si>
  <si>
    <t>Ընթացիկ նորոգում/նեկր/</t>
  </si>
  <si>
    <t>ԼՄԱՀ-ՄԱԱՊՁԲ-21/37</t>
  </si>
  <si>
    <t>Տրանսպորտային նյութեր</t>
  </si>
  <si>
    <t>Ժորա Այդինյան</t>
  </si>
  <si>
    <t>ԼՄԱՀ-ՄԱԱՊՁԲ-21/38</t>
  </si>
  <si>
    <t>Պոմպի ձեռք բերում</t>
  </si>
  <si>
    <t>ԼՄԱՀ-ԳՀԱՇՁԲ-21/7</t>
  </si>
  <si>
    <t>Այգու և պուրակի կառուցման աշխատանքներ</t>
  </si>
  <si>
    <t>Արտադրական բազա</t>
  </si>
  <si>
    <t>ԼՄԱՀ-ԳՀԱՇՁԲ-21/8</t>
  </si>
  <si>
    <t>Տանիքների կառուցում</t>
  </si>
  <si>
    <t>Տրիոշին</t>
  </si>
  <si>
    <t>ԼՄԱՀ-ԳՀԱՇՁԲ-21/9</t>
  </si>
  <si>
    <t>Աղբարկղների ձեռք բերում</t>
  </si>
  <si>
    <t>Չինվան</t>
  </si>
  <si>
    <t>ԼՄԱՀ-ԳՀԱՇՁԲ-21/10</t>
  </si>
  <si>
    <t>Ջրամատակարարման ցանցի վերանորոգում</t>
  </si>
  <si>
    <t>ԼՄԱՀ-ԳՀԱՇՁԲ-21/11</t>
  </si>
  <si>
    <t>Փայլք</t>
  </si>
  <si>
    <t>ԼՄԱՀ-ԳՀԱՇՁԲ-21/12</t>
  </si>
  <si>
    <t>ԼՄԱՀ-ԳՀ-ԱՊՁԲ-21/8</t>
  </si>
  <si>
    <t>Նորածինների պարագաներ</t>
  </si>
  <si>
    <t>Սոֆտ թրեյդ</t>
  </si>
  <si>
    <t>ԼՄԱՀ-ԳՀ-ԱՊՁԲ-21/9</t>
  </si>
  <si>
    <t>ԱՁ Հակոբ Սոսյան</t>
  </si>
  <si>
    <t>ԼՄԱՀ-ԳՀ-ԱՊՁԲ-21/10</t>
  </si>
  <si>
    <t>Դիզելային վառելիք</t>
  </si>
  <si>
    <t>ԼՄԱՀ-ԳՀ-ԱՊՁԲ-21/11</t>
  </si>
  <si>
    <t>ԼՄԱՀ-ԳՀ-ԱՊՁԲ-21/12</t>
  </si>
  <si>
    <t>ԼՄԱՀ-ԳՀ-ԱՊՁԲ-21/13</t>
  </si>
  <si>
    <t>ԼՄԱՀ-ՀՄԱԱՊՁԲ-21/3</t>
  </si>
  <si>
    <t>սիփիէս օիլ</t>
  </si>
  <si>
    <t>ԼՄԱՀ-ՀՄԱԱՊՁԲ-21/4</t>
  </si>
  <si>
    <t>ԼՄԱՀ-ՄԱԱՇՁԲ-21/4</t>
  </si>
  <si>
    <t>Մարլիվա</t>
  </si>
  <si>
    <t>ԼՄԱՀ-ՄԱԱՇՁԲ-21/5</t>
  </si>
  <si>
    <t>Հենապատ և ճեմուղի</t>
  </si>
  <si>
    <t>ԼՄԱՀ-ԲՄԱՇՁԲ-21/1</t>
  </si>
  <si>
    <t>ԼՄԱՀ-ՀԲՄԱՇՁԲ-21/1</t>
  </si>
  <si>
    <t>Շենքի տանիք</t>
  </si>
  <si>
    <t>Շին</t>
  </si>
  <si>
    <t>ԼՄԱՀ-ՀԲՄԱՇՁԲ-21/2</t>
  </si>
  <si>
    <t>Տուֆ</t>
  </si>
  <si>
    <t>ԼՄԱՀ-ՀԲՄԱՇՁԲ-21/3</t>
  </si>
  <si>
    <t>Ալավերդու կանխարգելման կենտրոն</t>
  </si>
  <si>
    <t>Դեռատիզացիա</t>
  </si>
  <si>
    <t>ԼՄԱՀ-ԳՀԾՁԲ-21/5</t>
  </si>
  <si>
    <t>Ճանապարհների նշաններ</t>
  </si>
  <si>
    <t>ԼՄԱՀ-ԳՀԾՁԲ-21/6</t>
  </si>
  <si>
    <t>Պրոգրես լայն</t>
  </si>
  <si>
    <t>Ալավերդու համայնքապետարան ժամանած պաշտոնական պատվիրակությունների, արտասահմանյան հյուրերի և Ալավերդու համաքաղաքային միջոցառումներին ժամանած հյուրերի ընդունելության նպատակով նախատեսված ծառայությունների ձեռքբերում</t>
  </si>
  <si>
    <t>ԼՄԱՀ-ՀՄԱ-ԾՁԲ-21/1</t>
  </si>
  <si>
    <t>Նախագծ-փ/թ</t>
  </si>
  <si>
    <t>ԼՄԱՀ-ՀՄԱ-ԾՁԲ-21/2</t>
  </si>
  <si>
    <t>ԼՄԱՀ-ՀՄԱ-ԾՁԲ-21/3</t>
  </si>
  <si>
    <t>Մալկ</t>
  </si>
  <si>
    <t>Ճեմուղու տեխ հսկողություն</t>
  </si>
  <si>
    <t>ԼՄԱՀ-ՀՄԱ-ԾՁԲ-21/4</t>
  </si>
  <si>
    <t>Իրտիգ</t>
  </si>
  <si>
    <t>ԼՄԱՀ-ՀՄԱ-ԾՁԲ-21/5</t>
  </si>
  <si>
    <t>Շենքի տանիքի տեխ հսկող</t>
  </si>
  <si>
    <t>Սերպանտին ինժեներինգ</t>
  </si>
  <si>
    <t>ԼՄԱՀ-ՀՄԱ-ԾՁԲ-21/6</t>
  </si>
  <si>
    <t>Ջրամատակրարման տեխ հսկողություն</t>
  </si>
  <si>
    <t>ԼՄԱՀ-ՀՄԱ-ԾՁԲ-21/7</t>
  </si>
  <si>
    <t>Մարզահրապարակ</t>
  </si>
  <si>
    <t>ԼՄԱՀ-ԳՀԱՇՁԲ-21/13</t>
  </si>
  <si>
    <t>&lt;&lt;Մարլիվա&gt;&gt; ՍՊԸ</t>
  </si>
  <si>
    <t>Թափոնների հավաքման և վերամշակման</t>
  </si>
  <si>
    <t>ԼՄԱՀ-ԳՀԱՇՁԲ-21/14</t>
  </si>
  <si>
    <t>ԼՄԱՀ-ԳՀԱՇՁԲ-21/15</t>
  </si>
  <si>
    <t>ԼՄԱՀ-ԳՀԱՇՁԲ-21/16</t>
  </si>
  <si>
    <t>Ավտոտնակի կապիտալ վերանորոգում</t>
  </si>
  <si>
    <t>&lt;&lt;Էլդավշին&gt;&gt;ՍՊԸ</t>
  </si>
  <si>
    <t>ԼՄԱՀ-ԳՀԾՁԲ-21/1</t>
  </si>
  <si>
    <t>Ծառերի էտում</t>
  </si>
  <si>
    <t>ԼՄԱՀ-ԳՀԾՁԲ-21/7</t>
  </si>
  <si>
    <t>ԼՄԱՀ-ԳՀԾՁԲ-21/8</t>
  </si>
  <si>
    <t>ԼՄԱՀ-ԳՀԾՁԲ-21/9</t>
  </si>
  <si>
    <t>&lt;&lt;Արթուր Ավետիսյան Սամվելի&gt;&gt;ԱՁ</t>
  </si>
  <si>
    <t>Դրոշների ձեռք բերում</t>
  </si>
  <si>
    <t>ԼՄԱՀ-ՄԱԱՊՁԲ-21/39</t>
  </si>
  <si>
    <t>&lt;&lt;ԿԱՏԱ առևտրի տուն&gt;&gt;ՍՊԸ</t>
  </si>
  <si>
    <t>Ծաղիկներ և ծաղկեպսակներ</t>
  </si>
  <si>
    <t>ԼՄԱՀ-ՄԱԱՊՁԲ-21/40</t>
  </si>
  <si>
    <t>ԱՁ Էմիլ Ղրիբյան</t>
  </si>
  <si>
    <t>Մանկավարժի օր</t>
  </si>
  <si>
    <t>ԼՄԱՀ-ՄԱԱՊՁԲ-21/41</t>
  </si>
  <si>
    <t>ԼՄԱՀ-ՄԱԱՊՁԲ-21/42</t>
  </si>
  <si>
    <t>Բաններ</t>
  </si>
  <si>
    <t>&lt;&lt;Հարինգ&gt;&gt; ՍՊԸ</t>
  </si>
  <si>
    <t>ԼՄԱՀ-ՄԱԱՊՁԲ-21/43</t>
  </si>
  <si>
    <t>Գրադարանավարի օր</t>
  </si>
  <si>
    <t>ԼՄԱՀ-ՄԱԱՊՁԲ-21/44</t>
  </si>
  <si>
    <t>Բերքի տոն</t>
  </si>
  <si>
    <t>Ընթացիկ նորոգում</t>
  </si>
  <si>
    <t>Սահակ Մամաջանյան ԱՁ</t>
  </si>
  <si>
    <t>ԼՄԱՀ-ՄԱԱՊՁԲ-21/45</t>
  </si>
  <si>
    <t>ԼՄԱՀ-ՄԱԱՊՁԲ-21/46</t>
  </si>
  <si>
    <t>Տեխնիկայի համար անվադողեր</t>
  </si>
  <si>
    <t>Արշավիր ավտո ՍՊԸ</t>
  </si>
  <si>
    <t>ԼՄԱՀ-ՄԱԱՊՁԲ-21/47</t>
  </si>
  <si>
    <t>Ախտահանիչ նյութեր</t>
  </si>
  <si>
    <t>ԼՄԱՀ-ՄԱԱՊՁԲ-21/48</t>
  </si>
  <si>
    <t>ԼՄԱՀ-ՄԱԱՊՁԲ-21/49</t>
  </si>
  <si>
    <t>Դեկտեմբերի 7</t>
  </si>
  <si>
    <t>ԼՄԱՀ-ՄԱԱՊՁԲ-21/50</t>
  </si>
  <si>
    <t>Տաքացուցիչ</t>
  </si>
  <si>
    <t>ԼՄԱՀ-ՄԱԱՊՁԲ-21/51</t>
  </si>
  <si>
    <t>ԱՁ Սահակ Մամաջանան</t>
  </si>
  <si>
    <t>ԼՄԱՀ-ՄԱԱՊՁԲ-21/52</t>
  </si>
  <si>
    <t>ԼՄԱՀ-ՄԱԱՊՁԲ-21/53</t>
  </si>
  <si>
    <t>Քառանկյուն խողովակներ</t>
  </si>
  <si>
    <t>ԼՄԱՀ-ՄԱ-ԾՁԲ-21/46</t>
  </si>
  <si>
    <t>Հիդրոգազշիննախագիծ ՍՊԸ</t>
  </si>
  <si>
    <t>Ոռոգման ցանցի ջրագծի նախագծանախա փ/թ</t>
  </si>
  <si>
    <t>ԼՄԱՀ-ՄԱ-ԾՁԲ-21/48</t>
  </si>
  <si>
    <t>Մարզահրապարակի հեղ.հսկողություն</t>
  </si>
  <si>
    <t>Ռոսա Քոնսալթինգ ՍՊԸ</t>
  </si>
  <si>
    <t>Մարզահրապարակի տեխ.հսկողություն</t>
  </si>
  <si>
    <t>ԼՄԱՀ-ՄԱ-ԾՁԲ-21/49</t>
  </si>
  <si>
    <t>Վանս գրուպ ՍՊԸ</t>
  </si>
  <si>
    <t>ԼՄԱՀ-ՄԱ-ԾՁԲ-21/50</t>
  </si>
  <si>
    <t>Հաղորդաշար</t>
  </si>
  <si>
    <t>ԼՄԱՀ-ՄԱ-ԾՁԲ-21/51</t>
  </si>
  <si>
    <t>ԼՄԱՀ-ՄԱ-ԾՁԲ-21/52</t>
  </si>
  <si>
    <t>Ակներ թաղամասում սալիկապատման հեղ. Հսկողություն</t>
  </si>
  <si>
    <t>&lt;&lt;Վանարխ&gt;&gt; ՍՊԸ</t>
  </si>
  <si>
    <t>ԼՄԱՀ-ՄԱ-ԾՁԲ-21/53</t>
  </si>
  <si>
    <t>Ավտոտնակների հեղ.հսկողություն</t>
  </si>
  <si>
    <t>Ավտոտնակների տեխ.հսկողություն</t>
  </si>
  <si>
    <t>ԼՄԱՀ-ՄԱ-ԾՁԲ-21/54</t>
  </si>
  <si>
    <t>Ագրոքիմիա</t>
  </si>
  <si>
    <t>ԼՄԱՀ-ՄԱ-ԾՁԲ-21/55</t>
  </si>
  <si>
    <t>Մեքենաների ընթացիկ ծառայության գնում/անվադող/</t>
  </si>
  <si>
    <t>ԱՁ Գրիգոր Վելոյան</t>
  </si>
  <si>
    <t>ԱՁՎահան Հախոյան</t>
  </si>
  <si>
    <t>Մեքենաների ընթացիկ ծառայության գնում/ապակի/</t>
  </si>
  <si>
    <t>ԼՄԱՀ-ՄԱ-ԾՁԲ-21/56</t>
  </si>
  <si>
    <t>ԼՄԱՀ-ՄԱԱՊՁԲ-21/54</t>
  </si>
  <si>
    <t>Ռեյկա</t>
  </si>
  <si>
    <t>&lt;&lt;Իմպերիալ Ար-Ան&gt;&gt; ՍՊԸ</t>
  </si>
  <si>
    <t>Ըմբշամարտի առաջնություն</t>
  </si>
  <si>
    <t>ԼՄԱՀ-ՄԱԱՊՁԲ-21/55</t>
  </si>
  <si>
    <t>Անվադող</t>
  </si>
  <si>
    <t>&lt;&lt;Արամ մոթորս&gt;&gt; ՍՊԸ</t>
  </si>
  <si>
    <t>ԼՄԱՀ-ՄԱԱՊՁԲ-21/56</t>
  </si>
  <si>
    <t>Բազմաֆունկցիոնալ սարք</t>
  </si>
  <si>
    <t>&lt;&lt;Կոմպոինտ&gt;&gt;ՍՊԸ</t>
  </si>
  <si>
    <t>ԼՄԱՀ-ՄԱԱՊՁԲ-21/57</t>
  </si>
  <si>
    <t>Ապրանքների ձեռք բերում</t>
  </si>
  <si>
    <t>ԼՄԱՀ-ՄԱԱՊՁԲ-21/58</t>
  </si>
  <si>
    <t>Կաճաճկուտի սրահի ապրանք</t>
  </si>
  <si>
    <t>Ամանորյա նվերներ</t>
  </si>
  <si>
    <t>ԼՄԱՀ-ՄԱԱՊՁԲ-21/59</t>
  </si>
  <si>
    <t>ԱՁ Արման Միրզոյան</t>
  </si>
</sst>
</file>

<file path=xl/styles.xml><?xml version="1.0" encoding="utf-8"?>
<styleSheet xmlns="http://schemas.openxmlformats.org/spreadsheetml/2006/main"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Sylfaen"/>
      <family val="1"/>
      <charset val="204"/>
    </font>
    <font>
      <sz val="10"/>
      <color theme="1"/>
      <name val="Times LatArm"/>
    </font>
    <font>
      <sz val="10"/>
      <color rgb="FF000000"/>
      <name val="Sylfaen"/>
      <family val="1"/>
      <charset val="204"/>
    </font>
    <font>
      <sz val="10"/>
      <color rgb="FF000000"/>
      <name val="Times LatArm"/>
    </font>
    <font>
      <sz val="10"/>
      <color theme="1"/>
      <name val="Arial Unicode"/>
      <family val="2"/>
      <charset val="204"/>
    </font>
    <font>
      <sz val="12"/>
      <color theme="1"/>
      <name val="Sylfae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GHEA Grapalat"/>
      <family val="3"/>
    </font>
    <font>
      <sz val="11"/>
      <name val="Calibri"/>
      <family val="2"/>
      <charset val="204"/>
      <scheme val="minor"/>
    </font>
    <font>
      <sz val="12"/>
      <color rgb="FF000000"/>
      <name val="Sylfaen"/>
      <family val="1"/>
      <charset val="204"/>
    </font>
    <font>
      <sz val="12"/>
      <color theme="1"/>
      <name val="GHEA Grapalat"/>
      <family val="3"/>
    </font>
    <font>
      <sz val="12"/>
      <color rgb="FF000000"/>
      <name val="Calibri"/>
      <family val="2"/>
      <charset val="204"/>
      <scheme val="minor"/>
    </font>
    <font>
      <sz val="10"/>
      <color rgb="FF000000"/>
      <name val="GHEA Grapalat"/>
      <family val="3"/>
    </font>
    <font>
      <sz val="10"/>
      <color rgb="FF000000"/>
      <name val="Arial"/>
      <family val="2"/>
      <charset val="204"/>
    </font>
    <font>
      <i/>
      <sz val="11"/>
      <color theme="1"/>
      <name val="Sylfaen"/>
      <family val="1"/>
      <charset val="204"/>
    </font>
    <font>
      <b/>
      <i/>
      <sz val="11"/>
      <color theme="1"/>
      <name val="Sylfaen"/>
      <family val="1"/>
      <charset val="204"/>
    </font>
    <font>
      <sz val="11"/>
      <color theme="1"/>
      <name val="Sylfaen"/>
      <family val="1"/>
      <charset val="204"/>
    </font>
    <font>
      <b/>
      <sz val="12"/>
      <color rgb="FF000000"/>
      <name val="Calibri"/>
      <family val="2"/>
      <charset val="204"/>
      <scheme val="minor"/>
    </font>
    <font>
      <sz val="9"/>
      <color theme="1"/>
      <name val="GHEA Grapalat"/>
      <family val="3"/>
    </font>
    <font>
      <sz val="9"/>
      <color rgb="FF000000"/>
      <name val="Sylfaen"/>
      <family val="1"/>
      <charset val="204"/>
    </font>
    <font>
      <sz val="9"/>
      <color theme="1"/>
      <name val="Sylfaen"/>
      <family val="1"/>
      <charset val="204"/>
    </font>
    <font>
      <sz val="9"/>
      <color theme="1"/>
      <name val="Times LatArm"/>
    </font>
    <font>
      <sz val="8"/>
      <color theme="1"/>
      <name val="Sylfae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Times Armenian"/>
      <family val="1"/>
    </font>
    <font>
      <sz val="8"/>
      <color rgb="FF000000"/>
      <name val="Sylfaen"/>
      <family val="1"/>
      <charset val="204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Sylfaen"/>
      <family val="1"/>
      <charset val="204"/>
    </font>
    <font>
      <sz val="9"/>
      <color theme="1"/>
      <name val="Arial"/>
      <family val="2"/>
      <charset val="204"/>
    </font>
    <font>
      <b/>
      <sz val="9"/>
      <color theme="1"/>
      <name val="Sylfaen"/>
      <family val="1"/>
      <charset val="204"/>
    </font>
    <font>
      <sz val="9"/>
      <color rgb="FFFF0000"/>
      <name val="Times New Roman"/>
      <family val="1"/>
      <charset val="204"/>
    </font>
    <font>
      <sz val="9"/>
      <color rgb="FFFF0000"/>
      <name val="Times Armenian"/>
      <family val="1"/>
    </font>
    <font>
      <sz val="11"/>
      <color rgb="FFFF0000"/>
      <name val="Calibri"/>
      <family val="2"/>
      <scheme val="minor"/>
    </font>
    <font>
      <sz val="9"/>
      <color rgb="FFFF0000"/>
      <name val="GHEA Grapalat"/>
      <family val="3"/>
    </font>
    <font>
      <sz val="9"/>
      <color rgb="FFFF0000"/>
      <name val="Sylfaen"/>
      <family val="1"/>
      <charset val="204"/>
    </font>
    <font>
      <sz val="9"/>
      <color rgb="FFFF0000"/>
      <name val="Times LatArm"/>
    </font>
    <font>
      <sz val="8"/>
      <color rgb="FF000000"/>
      <name val="Times LatArm"/>
    </font>
    <font>
      <sz val="8"/>
      <color theme="1"/>
      <name val="Arial Unicode"/>
      <family val="2"/>
      <charset val="204"/>
    </font>
    <font>
      <sz val="8"/>
      <color rgb="FFFF0000"/>
      <name val="GHEA Grapalat"/>
      <family val="3"/>
    </font>
    <font>
      <sz val="8"/>
      <name val="GHEA Grapalat"/>
      <family val="3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2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0" fontId="7" fillId="0" borderId="0" xfId="0" applyFont="1"/>
    <xf numFmtId="0" fontId="8" fillId="0" borderId="1" xfId="0" applyFont="1" applyBorder="1"/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7" fillId="0" borderId="0" xfId="0" applyFont="1" applyAlignment="1">
      <alignment wrapText="1"/>
    </xf>
    <xf numFmtId="0" fontId="10" fillId="0" borderId="1" xfId="0" applyFont="1" applyBorder="1" applyAlignment="1">
      <alignment wrapText="1"/>
    </xf>
    <xf numFmtId="0" fontId="9" fillId="0" borderId="0" xfId="0" applyFon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0" xfId="0" applyFill="1" applyBorder="1"/>
    <xf numFmtId="0" fontId="2" fillId="0" borderId="0" xfId="0" applyFont="1"/>
    <xf numFmtId="0" fontId="9" fillId="0" borderId="0" xfId="0" applyFont="1"/>
    <xf numFmtId="0" fontId="11" fillId="0" borderId="0" xfId="0" applyFont="1" applyAlignment="1">
      <alignment vertical="center" wrapText="1"/>
    </xf>
    <xf numFmtId="0" fontId="12" fillId="0" borderId="0" xfId="0" applyFont="1"/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3" fillId="0" borderId="0" xfId="0" applyFont="1"/>
    <xf numFmtId="0" fontId="14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9" fillId="0" borderId="0" xfId="0" applyFont="1"/>
    <xf numFmtId="0" fontId="22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3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33" fillId="0" borderId="0" xfId="0" applyFont="1" applyAlignment="1">
      <alignment wrapText="1"/>
    </xf>
    <xf numFmtId="0" fontId="35" fillId="0" borderId="0" xfId="0" applyFont="1"/>
    <xf numFmtId="0" fontId="35" fillId="0" borderId="0" xfId="0" applyFont="1" applyAlignment="1">
      <alignment wrapText="1"/>
    </xf>
    <xf numFmtId="0" fontId="36" fillId="0" borderId="0" xfId="0" applyFont="1" applyAlignment="1">
      <alignment wrapText="1"/>
    </xf>
    <xf numFmtId="0" fontId="37" fillId="0" borderId="0" xfId="0" applyFont="1" applyAlignment="1">
      <alignment wrapText="1"/>
    </xf>
    <xf numFmtId="0" fontId="28" fillId="0" borderId="0" xfId="0" applyFont="1"/>
    <xf numFmtId="0" fontId="41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43" fillId="0" borderId="0" xfId="0" applyFont="1"/>
    <xf numFmtId="0" fontId="43" fillId="0" borderId="0" xfId="0" applyFont="1" applyAlignment="1">
      <alignment wrapText="1"/>
    </xf>
    <xf numFmtId="0" fontId="44" fillId="0" borderId="0" xfId="0" applyFont="1" applyAlignment="1">
      <alignment wrapText="1"/>
    </xf>
    <xf numFmtId="0" fontId="44" fillId="0" borderId="0" xfId="0" applyFont="1"/>
    <xf numFmtId="0" fontId="10" fillId="0" borderId="0" xfId="0" applyFont="1" applyAlignment="1">
      <alignment wrapText="1"/>
    </xf>
    <xf numFmtId="0" fontId="10" fillId="0" borderId="0" xfId="0" applyFo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opLeftCell="A10" workbookViewId="0">
      <selection activeCell="A11" sqref="A11"/>
    </sheetView>
  </sheetViews>
  <sheetFormatPr defaultRowHeight="15"/>
  <cols>
    <col min="1" max="1" width="13.140625" customWidth="1"/>
    <col min="2" max="2" width="12.5703125" customWidth="1"/>
    <col min="3" max="3" width="14.5703125" customWidth="1"/>
    <col min="4" max="4" width="14" customWidth="1"/>
    <col min="5" max="5" width="13.28515625" customWidth="1"/>
    <col min="6" max="6" width="15.140625" customWidth="1"/>
    <col min="7" max="7" width="14.28515625" customWidth="1"/>
    <col min="8" max="8" width="17" customWidth="1"/>
    <col min="9" max="9" width="18.7109375" customWidth="1"/>
    <col min="10" max="10" width="17.42578125" customWidth="1"/>
  </cols>
  <sheetData>
    <row r="1" spans="1:10" s="1" customFormat="1" ht="55.5" customHeight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255.75">
      <c r="A2" s="3" t="s">
        <v>10</v>
      </c>
      <c r="B2" s="4" t="s">
        <v>11</v>
      </c>
      <c r="C2" s="5">
        <v>9465000</v>
      </c>
      <c r="D2" s="6">
        <v>2230000</v>
      </c>
      <c r="E2" s="1">
        <f>+C2-D2</f>
        <v>7235000</v>
      </c>
      <c r="F2" s="1">
        <v>7</v>
      </c>
      <c r="G2" s="2">
        <v>6</v>
      </c>
      <c r="H2" s="1">
        <v>1</v>
      </c>
      <c r="I2" s="1">
        <v>7</v>
      </c>
      <c r="J2" s="2" t="s">
        <v>12</v>
      </c>
    </row>
    <row r="3" spans="1:10" ht="61.5">
      <c r="A3" s="8" t="s">
        <v>185</v>
      </c>
      <c r="B3" s="4" t="s">
        <v>183</v>
      </c>
      <c r="C3">
        <v>9453780</v>
      </c>
      <c r="D3">
        <v>6480000</v>
      </c>
      <c r="E3" s="1">
        <f>+C3-D3</f>
        <v>2973780</v>
      </c>
      <c r="F3">
        <v>1</v>
      </c>
      <c r="G3">
        <v>1</v>
      </c>
      <c r="H3">
        <v>5</v>
      </c>
      <c r="I3">
        <v>8</v>
      </c>
      <c r="J3" s="8" t="s">
        <v>184</v>
      </c>
    </row>
    <row r="4" spans="1:10" ht="54">
      <c r="A4" s="8" t="s">
        <v>187</v>
      </c>
      <c r="B4" s="4" t="s">
        <v>186</v>
      </c>
      <c r="C4">
        <v>21541630</v>
      </c>
      <c r="D4">
        <v>21540000</v>
      </c>
      <c r="E4" s="1">
        <f t="shared" ref="E4:E16" si="0">+C4-D4</f>
        <v>1630</v>
      </c>
      <c r="F4">
        <v>1</v>
      </c>
      <c r="G4">
        <v>1</v>
      </c>
      <c r="H4">
        <v>0</v>
      </c>
      <c r="I4">
        <v>1</v>
      </c>
      <c r="J4" s="12" t="s">
        <v>188</v>
      </c>
    </row>
    <row r="5" spans="1:10" ht="54">
      <c r="A5" s="8" t="s">
        <v>189</v>
      </c>
      <c r="B5" s="4" t="s">
        <v>190</v>
      </c>
      <c r="C5">
        <v>1949320</v>
      </c>
      <c r="D5">
        <v>1285555</v>
      </c>
      <c r="E5" s="1">
        <f t="shared" si="0"/>
        <v>663765</v>
      </c>
      <c r="F5">
        <v>1</v>
      </c>
      <c r="G5">
        <v>1</v>
      </c>
      <c r="H5">
        <v>1</v>
      </c>
      <c r="I5">
        <v>3</v>
      </c>
      <c r="J5" s="12" t="s">
        <v>191</v>
      </c>
    </row>
    <row r="6" spans="1:10" ht="54">
      <c r="A6" s="12" t="s">
        <v>192</v>
      </c>
      <c r="B6" s="4" t="s">
        <v>193</v>
      </c>
      <c r="C6">
        <v>18895960</v>
      </c>
      <c r="D6">
        <v>18888672</v>
      </c>
      <c r="E6" s="1">
        <f t="shared" si="0"/>
        <v>7288</v>
      </c>
      <c r="F6">
        <v>1</v>
      </c>
      <c r="G6">
        <v>1</v>
      </c>
      <c r="H6">
        <v>0</v>
      </c>
      <c r="I6">
        <v>1</v>
      </c>
      <c r="J6" s="12" t="s">
        <v>194</v>
      </c>
    </row>
    <row r="7" spans="1:10" ht="54">
      <c r="A7" s="12" t="s">
        <v>195</v>
      </c>
      <c r="B7" s="4" t="s">
        <v>196</v>
      </c>
      <c r="C7">
        <v>20764740</v>
      </c>
      <c r="D7">
        <v>17525922</v>
      </c>
      <c r="E7" s="1">
        <f t="shared" si="0"/>
        <v>3238818</v>
      </c>
      <c r="F7">
        <v>1</v>
      </c>
      <c r="G7">
        <v>1</v>
      </c>
      <c r="H7">
        <v>2</v>
      </c>
      <c r="I7">
        <v>3</v>
      </c>
      <c r="J7" s="12" t="s">
        <v>197</v>
      </c>
    </row>
    <row r="8" spans="1:10" ht="76.5">
      <c r="A8" s="12" t="s">
        <v>289</v>
      </c>
      <c r="B8" s="4" t="s">
        <v>288</v>
      </c>
      <c r="C8">
        <v>7452606</v>
      </c>
      <c r="D8">
        <v>7116900</v>
      </c>
      <c r="E8" s="1">
        <f t="shared" si="0"/>
        <v>335706</v>
      </c>
      <c r="F8">
        <v>1</v>
      </c>
      <c r="G8">
        <v>1</v>
      </c>
      <c r="H8">
        <v>1</v>
      </c>
      <c r="I8">
        <v>1</v>
      </c>
      <c r="J8" s="12" t="s">
        <v>290</v>
      </c>
    </row>
    <row r="9" spans="1:10" ht="54">
      <c r="A9" s="12" t="s">
        <v>292</v>
      </c>
      <c r="B9" s="4" t="s">
        <v>291</v>
      </c>
      <c r="C9">
        <v>42740574</v>
      </c>
      <c r="D9">
        <v>29790192</v>
      </c>
      <c r="E9" s="1">
        <f t="shared" si="0"/>
        <v>12950382</v>
      </c>
      <c r="F9">
        <v>1</v>
      </c>
      <c r="G9">
        <v>1</v>
      </c>
      <c r="H9">
        <v>1</v>
      </c>
      <c r="I9">
        <v>1</v>
      </c>
      <c r="J9" s="12" t="s">
        <v>293</v>
      </c>
    </row>
    <row r="10" spans="1:10" ht="54">
      <c r="A10" s="12" t="s">
        <v>295</v>
      </c>
      <c r="B10" s="4" t="s">
        <v>294</v>
      </c>
      <c r="C10">
        <v>5000000</v>
      </c>
      <c r="D10">
        <v>924000</v>
      </c>
      <c r="E10" s="1">
        <f t="shared" si="0"/>
        <v>4076000</v>
      </c>
      <c r="F10">
        <v>2</v>
      </c>
      <c r="G10">
        <v>1</v>
      </c>
      <c r="H10">
        <v>2</v>
      </c>
      <c r="I10">
        <v>1</v>
      </c>
      <c r="J10" s="12" t="s">
        <v>296</v>
      </c>
    </row>
    <row r="11" spans="1:10" ht="76.5">
      <c r="A11" s="12" t="s">
        <v>298</v>
      </c>
      <c r="B11" s="4" t="s">
        <v>297</v>
      </c>
      <c r="C11">
        <v>68622470</v>
      </c>
      <c r="D11">
        <v>0</v>
      </c>
      <c r="E11" s="1">
        <f t="shared" si="0"/>
        <v>68622470</v>
      </c>
      <c r="F11">
        <v>1</v>
      </c>
      <c r="G11">
        <v>0</v>
      </c>
      <c r="H11">
        <v>1</v>
      </c>
      <c r="I11">
        <v>0</v>
      </c>
    </row>
    <row r="12" spans="1:10" ht="76.5">
      <c r="A12" s="12" t="s">
        <v>298</v>
      </c>
      <c r="B12" s="4" t="s">
        <v>299</v>
      </c>
      <c r="C12">
        <v>68622470</v>
      </c>
      <c r="D12">
        <v>68622000</v>
      </c>
      <c r="E12" s="1">
        <f t="shared" si="0"/>
        <v>470</v>
      </c>
      <c r="F12">
        <v>1</v>
      </c>
      <c r="G12">
        <v>1</v>
      </c>
      <c r="H12">
        <v>0</v>
      </c>
      <c r="I12">
        <v>1</v>
      </c>
      <c r="J12" s="12" t="s">
        <v>300</v>
      </c>
    </row>
    <row r="13" spans="1:10" ht="54">
      <c r="A13" s="12" t="s">
        <v>295</v>
      </c>
      <c r="B13" s="4" t="s">
        <v>301</v>
      </c>
      <c r="C13">
        <v>3600000</v>
      </c>
      <c r="D13">
        <v>0</v>
      </c>
      <c r="E13" s="1">
        <f t="shared" si="0"/>
        <v>3600000</v>
      </c>
      <c r="F13">
        <v>1</v>
      </c>
      <c r="G13">
        <v>0</v>
      </c>
      <c r="H13">
        <v>1</v>
      </c>
      <c r="I13">
        <v>0</v>
      </c>
    </row>
    <row r="14" spans="1:10" ht="54">
      <c r="A14" s="12" t="s">
        <v>347</v>
      </c>
      <c r="B14" s="4" t="s">
        <v>348</v>
      </c>
      <c r="C14">
        <v>14295200</v>
      </c>
      <c r="D14">
        <v>10223984</v>
      </c>
      <c r="E14" s="1">
        <f t="shared" si="0"/>
        <v>4071216</v>
      </c>
      <c r="F14">
        <v>1</v>
      </c>
      <c r="G14">
        <v>1</v>
      </c>
      <c r="H14">
        <v>0</v>
      </c>
      <c r="I14">
        <v>2</v>
      </c>
      <c r="J14" s="12" t="s">
        <v>349</v>
      </c>
    </row>
    <row r="15" spans="1:10" ht="61.5">
      <c r="A15" s="12" t="s">
        <v>350</v>
      </c>
      <c r="B15" s="4" t="s">
        <v>351</v>
      </c>
      <c r="C15">
        <v>2766050</v>
      </c>
      <c r="D15">
        <v>0</v>
      </c>
      <c r="E15" s="1">
        <f t="shared" si="0"/>
        <v>2766050</v>
      </c>
      <c r="F15">
        <v>1</v>
      </c>
      <c r="G15">
        <v>0</v>
      </c>
      <c r="H15">
        <v>0</v>
      </c>
      <c r="I15">
        <v>0</v>
      </c>
    </row>
    <row r="16" spans="1:10" ht="61.5">
      <c r="A16" s="12" t="s">
        <v>350</v>
      </c>
      <c r="B16" s="4" t="s">
        <v>352</v>
      </c>
      <c r="C16">
        <v>2766050</v>
      </c>
      <c r="D16">
        <v>0</v>
      </c>
      <c r="E16" s="1">
        <f t="shared" si="0"/>
        <v>2766050</v>
      </c>
      <c r="F16">
        <v>1</v>
      </c>
      <c r="G16">
        <v>0</v>
      </c>
      <c r="H16">
        <v>0</v>
      </c>
      <c r="I16">
        <v>0</v>
      </c>
    </row>
    <row r="17" spans="1:10" ht="61.5">
      <c r="A17" s="12" t="s">
        <v>354</v>
      </c>
      <c r="B17" s="4" t="s">
        <v>353</v>
      </c>
      <c r="C17">
        <v>6189822</v>
      </c>
      <c r="D17" s="1">
        <v>5016000</v>
      </c>
      <c r="E17" s="1">
        <f>+C17-D17</f>
        <v>1173822</v>
      </c>
      <c r="F17">
        <v>1</v>
      </c>
      <c r="G17">
        <v>1</v>
      </c>
      <c r="H17">
        <v>1</v>
      </c>
      <c r="I17">
        <v>3</v>
      </c>
      <c r="J17" t="s">
        <v>355</v>
      </c>
    </row>
    <row r="18" spans="1:10">
      <c r="C18">
        <f t="shared" ref="C18:I18" si="1">SUM(C2:C17)</f>
        <v>304125672</v>
      </c>
      <c r="D18">
        <f t="shared" si="1"/>
        <v>189643225</v>
      </c>
      <c r="E18" s="1">
        <f t="shared" si="1"/>
        <v>114482447</v>
      </c>
      <c r="F18">
        <f t="shared" si="1"/>
        <v>23</v>
      </c>
      <c r="G18">
        <f t="shared" si="1"/>
        <v>17</v>
      </c>
      <c r="H18">
        <f t="shared" si="1"/>
        <v>16</v>
      </c>
      <c r="I18">
        <f t="shared" si="1"/>
        <v>32</v>
      </c>
    </row>
    <row r="19" spans="1:10">
      <c r="E19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5"/>
  <sheetViews>
    <sheetView topLeftCell="A10" workbookViewId="0">
      <selection activeCell="C15" sqref="C15"/>
    </sheetView>
  </sheetViews>
  <sheetFormatPr defaultRowHeight="15"/>
  <cols>
    <col min="1" max="1" width="12.28515625" customWidth="1"/>
    <col min="2" max="2" width="18" customWidth="1"/>
    <col min="3" max="3" width="16" customWidth="1"/>
    <col min="4" max="4" width="18.140625" customWidth="1"/>
    <col min="5" max="5" width="17.7109375" customWidth="1"/>
    <col min="6" max="6" width="12.5703125" customWidth="1"/>
    <col min="7" max="7" width="11.5703125" customWidth="1"/>
    <col min="8" max="8" width="11.140625" customWidth="1"/>
    <col min="9" max="9" width="8.28515625" customWidth="1"/>
    <col min="10" max="10" width="20.28515625" customWidth="1"/>
  </cols>
  <sheetData>
    <row r="1" spans="1:11" s="1" customFormat="1" ht="70.5" customHeight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1" ht="120.75" customHeight="1">
      <c r="A2" s="7" t="s">
        <v>13</v>
      </c>
      <c r="B2" s="2" t="s">
        <v>14</v>
      </c>
      <c r="C2" s="2">
        <v>1399710</v>
      </c>
      <c r="D2" s="2">
        <v>1240824</v>
      </c>
      <c r="E2" s="2">
        <f>+C2-D2</f>
        <v>158886</v>
      </c>
      <c r="F2" s="2">
        <v>1</v>
      </c>
      <c r="G2" s="2">
        <v>1</v>
      </c>
      <c r="H2" s="2">
        <f>+F2-G2</f>
        <v>0</v>
      </c>
      <c r="I2" s="2">
        <v>1</v>
      </c>
      <c r="J2" s="2" t="s">
        <v>15</v>
      </c>
      <c r="K2" s="8"/>
    </row>
    <row r="3" spans="1:11" ht="93" customHeight="1">
      <c r="A3" s="7" t="s">
        <v>16</v>
      </c>
      <c r="B3" s="9" t="s">
        <v>17</v>
      </c>
      <c r="C3" s="23">
        <v>6010000</v>
      </c>
      <c r="D3" s="10">
        <v>2311200</v>
      </c>
      <c r="E3" s="10">
        <f t="shared" ref="E3:E7" si="0">+C3-D3</f>
        <v>3698800</v>
      </c>
      <c r="F3" s="10">
        <v>4</v>
      </c>
      <c r="G3" s="10">
        <v>1</v>
      </c>
      <c r="H3" s="10">
        <v>3</v>
      </c>
      <c r="I3" s="10">
        <v>2</v>
      </c>
      <c r="J3" s="10" t="s">
        <v>18</v>
      </c>
    </row>
    <row r="4" spans="1:11" ht="150">
      <c r="A4" s="7" t="s">
        <v>16</v>
      </c>
      <c r="B4" s="9" t="s">
        <v>19</v>
      </c>
      <c r="C4">
        <v>3426000</v>
      </c>
      <c r="D4">
        <v>2160000</v>
      </c>
      <c r="E4">
        <f t="shared" si="0"/>
        <v>1266000</v>
      </c>
      <c r="F4">
        <v>3</v>
      </c>
      <c r="G4">
        <v>1</v>
      </c>
      <c r="H4">
        <v>2</v>
      </c>
      <c r="I4" s="8">
        <v>1</v>
      </c>
      <c r="J4" s="8" t="s">
        <v>20</v>
      </c>
    </row>
    <row r="5" spans="1:11" ht="94.5" customHeight="1">
      <c r="A5" s="11" t="s">
        <v>21</v>
      </c>
      <c r="B5" s="9" t="s">
        <v>22</v>
      </c>
      <c r="C5">
        <v>1500000</v>
      </c>
      <c r="D5">
        <v>1221000</v>
      </c>
      <c r="E5">
        <f t="shared" si="0"/>
        <v>279000</v>
      </c>
      <c r="F5">
        <v>1</v>
      </c>
      <c r="G5">
        <v>1</v>
      </c>
      <c r="H5">
        <v>0</v>
      </c>
      <c r="I5" s="12">
        <v>1</v>
      </c>
      <c r="J5" s="12" t="s">
        <v>23</v>
      </c>
    </row>
    <row r="6" spans="1:11" ht="86.25" customHeight="1">
      <c r="A6" s="7" t="s">
        <v>16</v>
      </c>
      <c r="B6" s="9" t="s">
        <v>24</v>
      </c>
      <c r="C6">
        <v>1218000</v>
      </c>
      <c r="D6">
        <v>768000</v>
      </c>
      <c r="E6">
        <f>+C6-D6</f>
        <v>450000</v>
      </c>
      <c r="F6">
        <v>2</v>
      </c>
      <c r="G6">
        <v>1</v>
      </c>
      <c r="H6">
        <v>1</v>
      </c>
      <c r="I6" s="12">
        <v>2</v>
      </c>
      <c r="J6" s="12" t="s">
        <v>25</v>
      </c>
    </row>
    <row r="7" spans="1:11" ht="123">
      <c r="A7" s="11" t="s">
        <v>26</v>
      </c>
      <c r="B7" s="9" t="s">
        <v>27</v>
      </c>
      <c r="C7">
        <v>2000000</v>
      </c>
      <c r="D7">
        <v>1399800</v>
      </c>
      <c r="E7" s="13">
        <f t="shared" si="0"/>
        <v>600200</v>
      </c>
      <c r="F7">
        <v>1</v>
      </c>
      <c r="G7">
        <v>1</v>
      </c>
      <c r="H7">
        <v>0</v>
      </c>
      <c r="I7" s="12">
        <v>1</v>
      </c>
      <c r="J7" s="12" t="s">
        <v>28</v>
      </c>
    </row>
    <row r="8" spans="1:11" ht="112.5" customHeight="1">
      <c r="A8" s="11" t="s">
        <v>30</v>
      </c>
      <c r="B8" s="9" t="s">
        <v>29</v>
      </c>
      <c r="C8">
        <v>3999736</v>
      </c>
      <c r="D8">
        <v>0</v>
      </c>
      <c r="E8" s="13"/>
      <c r="F8">
        <v>5</v>
      </c>
      <c r="G8">
        <v>0</v>
      </c>
      <c r="H8">
        <v>5</v>
      </c>
      <c r="I8" s="12">
        <v>0</v>
      </c>
      <c r="J8" s="12" t="s">
        <v>31</v>
      </c>
    </row>
    <row r="9" spans="1:11" ht="55.5">
      <c r="A9" s="11" t="s">
        <v>303</v>
      </c>
      <c r="B9" s="9" t="s">
        <v>302</v>
      </c>
      <c r="C9">
        <v>3999736</v>
      </c>
      <c r="D9">
        <v>90000</v>
      </c>
      <c r="E9" s="13">
        <f>+C9-D9</f>
        <v>3909736</v>
      </c>
      <c r="F9">
        <v>5</v>
      </c>
      <c r="G9">
        <v>1</v>
      </c>
      <c r="H9">
        <v>4</v>
      </c>
      <c r="I9" s="12">
        <v>10</v>
      </c>
      <c r="J9" s="12" t="s">
        <v>304</v>
      </c>
    </row>
    <row r="10" spans="1:11" ht="55.5">
      <c r="A10" s="11" t="s">
        <v>303</v>
      </c>
      <c r="B10" s="9" t="s">
        <v>305</v>
      </c>
      <c r="C10">
        <v>3819736</v>
      </c>
      <c r="D10">
        <v>3557000</v>
      </c>
      <c r="E10" s="13">
        <f>+C10-D10</f>
        <v>262736</v>
      </c>
      <c r="F10">
        <v>4</v>
      </c>
      <c r="G10">
        <v>3</v>
      </c>
      <c r="H10">
        <v>1</v>
      </c>
      <c r="I10" s="12">
        <v>4</v>
      </c>
      <c r="J10" s="12" t="s">
        <v>306</v>
      </c>
    </row>
    <row r="11" spans="1:11" ht="36">
      <c r="A11" s="11" t="s">
        <v>308</v>
      </c>
      <c r="B11" s="9" t="s">
        <v>307</v>
      </c>
      <c r="C11">
        <v>1075000</v>
      </c>
      <c r="D11">
        <v>0</v>
      </c>
      <c r="E11" s="13">
        <f>+C11-D11</f>
        <v>1075000</v>
      </c>
      <c r="F11" s="13">
        <v>1</v>
      </c>
      <c r="G11" s="13">
        <v>0</v>
      </c>
      <c r="H11" s="13">
        <v>2</v>
      </c>
      <c r="I11" s="12">
        <v>2</v>
      </c>
    </row>
    <row r="12" spans="1:11" ht="36">
      <c r="A12" s="11" t="s">
        <v>308</v>
      </c>
      <c r="B12" s="9" t="s">
        <v>309</v>
      </c>
      <c r="C12">
        <v>2214500</v>
      </c>
      <c r="D12">
        <v>0</v>
      </c>
      <c r="E12" s="13">
        <f t="shared" ref="E12:E14" si="1">+C12-D12</f>
        <v>2214500</v>
      </c>
      <c r="F12" s="13">
        <v>1</v>
      </c>
      <c r="G12" s="13">
        <v>0</v>
      </c>
      <c r="H12" s="13">
        <v>0</v>
      </c>
      <c r="I12" s="12">
        <v>0</v>
      </c>
    </row>
    <row r="13" spans="1:11" ht="36">
      <c r="A13" s="11" t="s">
        <v>308</v>
      </c>
      <c r="B13" s="9" t="s">
        <v>310</v>
      </c>
      <c r="C13">
        <v>1496400</v>
      </c>
      <c r="D13">
        <v>0</v>
      </c>
      <c r="E13" s="13">
        <f t="shared" si="1"/>
        <v>1496400</v>
      </c>
      <c r="F13" s="13">
        <v>1</v>
      </c>
      <c r="G13" s="13">
        <v>0</v>
      </c>
      <c r="H13" s="13">
        <v>3</v>
      </c>
      <c r="I13" s="12">
        <v>3</v>
      </c>
    </row>
    <row r="14" spans="1:11" ht="36">
      <c r="A14" s="11" t="s">
        <v>308</v>
      </c>
      <c r="B14" s="9" t="s">
        <v>311</v>
      </c>
      <c r="C14">
        <v>2214500</v>
      </c>
      <c r="D14">
        <v>0</v>
      </c>
      <c r="E14" s="13">
        <f t="shared" si="1"/>
        <v>2214500</v>
      </c>
      <c r="F14" s="13">
        <v>1</v>
      </c>
      <c r="G14" s="13">
        <v>0</v>
      </c>
      <c r="H14" s="13">
        <v>3</v>
      </c>
      <c r="I14" s="12">
        <v>3</v>
      </c>
    </row>
    <row r="15" spans="1:11">
      <c r="C15">
        <f t="shared" ref="C15:I15" si="2">SUM(C2:C14)</f>
        <v>34373318</v>
      </c>
      <c r="D15">
        <f t="shared" si="2"/>
        <v>12747824</v>
      </c>
      <c r="E15" s="13">
        <f t="shared" si="2"/>
        <v>17625758</v>
      </c>
      <c r="F15">
        <f t="shared" si="2"/>
        <v>30</v>
      </c>
      <c r="G15">
        <f t="shared" si="2"/>
        <v>10</v>
      </c>
      <c r="H15">
        <f t="shared" si="2"/>
        <v>24</v>
      </c>
      <c r="I15">
        <f t="shared" si="2"/>
        <v>30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0"/>
  <sheetViews>
    <sheetView tabSelected="1" topLeftCell="B1" workbookViewId="0">
      <selection activeCell="D4" sqref="D4"/>
    </sheetView>
  </sheetViews>
  <sheetFormatPr defaultRowHeight="15"/>
  <cols>
    <col min="1" max="1" width="19.7109375" customWidth="1"/>
    <col min="2" max="2" width="17.140625" customWidth="1"/>
    <col min="3" max="3" width="18.140625" customWidth="1"/>
    <col min="4" max="4" width="14.140625" customWidth="1"/>
    <col min="5" max="5" width="14.42578125" customWidth="1"/>
    <col min="10" max="10" width="16.42578125" customWidth="1"/>
  </cols>
  <sheetData>
    <row r="1" spans="1:10" s="1" customFormat="1" ht="70.5" customHeight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126">
      <c r="A2" s="31" t="s">
        <v>182</v>
      </c>
      <c r="B2" s="9" t="s">
        <v>174</v>
      </c>
      <c r="C2">
        <v>600000</v>
      </c>
      <c r="D2">
        <v>600000</v>
      </c>
      <c r="E2">
        <f>+C2-D2</f>
        <v>0</v>
      </c>
      <c r="F2">
        <v>1</v>
      </c>
      <c r="G2">
        <v>1</v>
      </c>
      <c r="H2">
        <v>0</v>
      </c>
      <c r="I2">
        <v>1</v>
      </c>
      <c r="J2" s="8" t="s">
        <v>175</v>
      </c>
    </row>
    <row r="3" spans="1:10" ht="103.5">
      <c r="A3" s="31" t="s">
        <v>176</v>
      </c>
      <c r="B3" s="9" t="s">
        <v>177</v>
      </c>
      <c r="C3">
        <v>120010</v>
      </c>
      <c r="D3">
        <v>120010</v>
      </c>
      <c r="E3">
        <f>+C3-D3</f>
        <v>0</v>
      </c>
      <c r="F3">
        <v>1</v>
      </c>
      <c r="G3">
        <v>1</v>
      </c>
      <c r="H3">
        <v>0</v>
      </c>
      <c r="I3">
        <v>1</v>
      </c>
      <c r="J3" s="8" t="s">
        <v>178</v>
      </c>
    </row>
    <row r="4" spans="1:10" ht="58.5">
      <c r="A4" s="31" t="s">
        <v>180</v>
      </c>
      <c r="B4" s="9" t="s">
        <v>179</v>
      </c>
      <c r="C4">
        <v>590316</v>
      </c>
      <c r="D4">
        <v>590316</v>
      </c>
      <c r="E4">
        <f t="shared" ref="E4:E29" si="0">+C4-D4</f>
        <v>0</v>
      </c>
      <c r="F4">
        <v>1</v>
      </c>
      <c r="G4">
        <v>1</v>
      </c>
      <c r="H4">
        <v>0</v>
      </c>
      <c r="I4">
        <v>1</v>
      </c>
      <c r="J4" s="12" t="s">
        <v>181</v>
      </c>
    </row>
    <row r="5" spans="1:10" ht="36">
      <c r="A5" s="43"/>
      <c r="B5" s="9" t="s">
        <v>315</v>
      </c>
      <c r="C5">
        <v>181520</v>
      </c>
      <c r="D5">
        <v>181520</v>
      </c>
      <c r="E5">
        <f t="shared" si="0"/>
        <v>0</v>
      </c>
      <c r="F5">
        <v>1</v>
      </c>
      <c r="G5">
        <v>1</v>
      </c>
      <c r="H5">
        <v>0</v>
      </c>
      <c r="I5">
        <v>1</v>
      </c>
      <c r="J5" s="12" t="s">
        <v>316</v>
      </c>
    </row>
    <row r="6" spans="1:10" ht="36">
      <c r="B6" s="9" t="s">
        <v>317</v>
      </c>
      <c r="C6">
        <v>200000</v>
      </c>
      <c r="D6">
        <v>200000</v>
      </c>
      <c r="E6">
        <f t="shared" si="0"/>
        <v>0</v>
      </c>
      <c r="F6">
        <v>1</v>
      </c>
      <c r="G6">
        <v>1</v>
      </c>
      <c r="H6">
        <v>0</v>
      </c>
      <c r="I6">
        <v>1</v>
      </c>
      <c r="J6" s="12" t="s">
        <v>316</v>
      </c>
    </row>
    <row r="7" spans="1:10">
      <c r="C7">
        <f>SUM(C2:C6)</f>
        <v>1691846</v>
      </c>
      <c r="D7">
        <f>SUM(D2:D6)</f>
        <v>1691846</v>
      </c>
      <c r="E7">
        <f t="shared" si="0"/>
        <v>0</v>
      </c>
      <c r="F7">
        <f>SUM(F2:F6)</f>
        <v>5</v>
      </c>
      <c r="G7">
        <f>SUM(G2:G6)</f>
        <v>5</v>
      </c>
      <c r="H7">
        <f>SUM(H2:H6)</f>
        <v>0</v>
      </c>
      <c r="I7">
        <f>SUM(I2:I6)</f>
        <v>5</v>
      </c>
    </row>
    <row r="8" spans="1:10">
      <c r="E8">
        <f t="shared" si="0"/>
        <v>0</v>
      </c>
    </row>
    <row r="9" spans="1:10">
      <c r="E9">
        <f t="shared" si="0"/>
        <v>0</v>
      </c>
    </row>
    <row r="10" spans="1:10">
      <c r="E10">
        <f t="shared" si="0"/>
        <v>0</v>
      </c>
    </row>
    <row r="11" spans="1:10">
      <c r="E11">
        <f t="shared" si="0"/>
        <v>0</v>
      </c>
    </row>
    <row r="12" spans="1:10">
      <c r="E12">
        <f t="shared" si="0"/>
        <v>0</v>
      </c>
    </row>
    <row r="13" spans="1:10">
      <c r="E13">
        <f t="shared" si="0"/>
        <v>0</v>
      </c>
    </row>
    <row r="14" spans="1:10">
      <c r="E14">
        <f t="shared" si="0"/>
        <v>0</v>
      </c>
    </row>
    <row r="15" spans="1:10">
      <c r="E15">
        <f t="shared" si="0"/>
        <v>0</v>
      </c>
    </row>
    <row r="16" spans="1:10">
      <c r="E16">
        <f t="shared" si="0"/>
        <v>0</v>
      </c>
    </row>
    <row r="17" spans="5:5">
      <c r="E17">
        <f t="shared" si="0"/>
        <v>0</v>
      </c>
    </row>
    <row r="18" spans="5:5">
      <c r="E18">
        <f t="shared" si="0"/>
        <v>0</v>
      </c>
    </row>
    <row r="19" spans="5:5">
      <c r="E19">
        <f t="shared" si="0"/>
        <v>0</v>
      </c>
    </row>
    <row r="20" spans="5:5">
      <c r="E20">
        <f t="shared" si="0"/>
        <v>0</v>
      </c>
    </row>
    <row r="21" spans="5:5">
      <c r="E21">
        <f t="shared" si="0"/>
        <v>0</v>
      </c>
    </row>
    <row r="22" spans="5:5">
      <c r="E22">
        <f t="shared" si="0"/>
        <v>0</v>
      </c>
    </row>
    <row r="23" spans="5:5">
      <c r="E23">
        <f t="shared" si="0"/>
        <v>0</v>
      </c>
    </row>
    <row r="24" spans="5:5">
      <c r="E24">
        <f t="shared" si="0"/>
        <v>0</v>
      </c>
    </row>
    <row r="25" spans="5:5">
      <c r="E25">
        <f t="shared" si="0"/>
        <v>0</v>
      </c>
    </row>
    <row r="26" spans="5:5">
      <c r="E26">
        <f t="shared" si="0"/>
        <v>0</v>
      </c>
    </row>
    <row r="27" spans="5:5">
      <c r="E27">
        <f t="shared" si="0"/>
        <v>0</v>
      </c>
    </row>
    <row r="28" spans="5:5">
      <c r="E28">
        <f t="shared" si="0"/>
        <v>0</v>
      </c>
    </row>
    <row r="29" spans="5:5">
      <c r="E29">
        <f t="shared" si="0"/>
        <v>0</v>
      </c>
    </row>
    <row r="30" spans="5:5">
      <c r="E30">
        <f>SUM(E2:E6)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5"/>
  <sheetViews>
    <sheetView workbookViewId="0">
      <selection activeCell="H2" sqref="H2:H11"/>
    </sheetView>
  </sheetViews>
  <sheetFormatPr defaultRowHeight="15"/>
  <cols>
    <col min="1" max="1" width="16.85546875" customWidth="1"/>
    <col min="2" max="2" width="15.140625" customWidth="1"/>
    <col min="3" max="3" width="16" customWidth="1"/>
    <col min="4" max="4" width="15.7109375" customWidth="1"/>
    <col min="5" max="5" width="16.140625" customWidth="1"/>
    <col min="6" max="6" width="16" customWidth="1"/>
    <col min="7" max="7" width="19.85546875" customWidth="1"/>
    <col min="8" max="8" width="13.140625" customWidth="1"/>
    <col min="9" max="9" width="21.7109375" customWidth="1"/>
    <col min="10" max="10" width="25.28515625" customWidth="1"/>
  </cols>
  <sheetData>
    <row r="1" spans="1:10" s="1" customFormat="1" ht="70.5" customHeight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270">
      <c r="A2" s="3" t="s">
        <v>332</v>
      </c>
      <c r="B2" s="8" t="s">
        <v>356</v>
      </c>
      <c r="C2">
        <v>1800000</v>
      </c>
      <c r="D2">
        <v>1670000</v>
      </c>
      <c r="E2">
        <f>+C2-D2</f>
        <v>130000</v>
      </c>
      <c r="F2">
        <v>1</v>
      </c>
      <c r="G2">
        <v>1</v>
      </c>
      <c r="H2">
        <v>0</v>
      </c>
      <c r="I2">
        <v>2</v>
      </c>
      <c r="J2" t="s">
        <v>32</v>
      </c>
    </row>
    <row r="3" spans="1:10" ht="30">
      <c r="A3" t="s">
        <v>198</v>
      </c>
      <c r="B3" s="8" t="s">
        <v>199</v>
      </c>
      <c r="C3">
        <v>8064000</v>
      </c>
      <c r="D3">
        <v>8013600</v>
      </c>
      <c r="E3">
        <f>+C3-D3</f>
        <v>50400</v>
      </c>
      <c r="F3">
        <v>1</v>
      </c>
      <c r="G3">
        <v>1</v>
      </c>
      <c r="H3">
        <v>0</v>
      </c>
      <c r="I3">
        <v>1</v>
      </c>
      <c r="J3" t="s">
        <v>200</v>
      </c>
    </row>
    <row r="4" spans="1:10" ht="30">
      <c r="A4" t="s">
        <v>202</v>
      </c>
      <c r="B4" s="8" t="s">
        <v>201</v>
      </c>
      <c r="C4">
        <v>5360000</v>
      </c>
      <c r="E4">
        <f t="shared" ref="E4:E15" si="0">+C4-D4</f>
        <v>5360000</v>
      </c>
      <c r="F4">
        <v>1</v>
      </c>
      <c r="G4">
        <v>0</v>
      </c>
      <c r="H4">
        <v>1</v>
      </c>
      <c r="I4">
        <v>1</v>
      </c>
    </row>
    <row r="5" spans="1:10" ht="30">
      <c r="A5" t="s">
        <v>202</v>
      </c>
      <c r="B5" s="8" t="s">
        <v>203</v>
      </c>
      <c r="C5">
        <v>5360000</v>
      </c>
      <c r="D5">
        <v>5360000</v>
      </c>
      <c r="E5">
        <f t="shared" si="0"/>
        <v>0</v>
      </c>
      <c r="F5">
        <v>1</v>
      </c>
      <c r="G5">
        <v>1</v>
      </c>
      <c r="H5">
        <v>0</v>
      </c>
      <c r="I5">
        <v>1</v>
      </c>
      <c r="J5" t="s">
        <v>204</v>
      </c>
    </row>
    <row r="6" spans="1:10" ht="30">
      <c r="A6" t="s">
        <v>327</v>
      </c>
      <c r="B6" s="8" t="s">
        <v>328</v>
      </c>
      <c r="C6">
        <v>1972036</v>
      </c>
      <c r="D6">
        <v>1796734</v>
      </c>
      <c r="E6">
        <f t="shared" si="0"/>
        <v>175302</v>
      </c>
      <c r="F6">
        <v>2</v>
      </c>
      <c r="G6">
        <v>2</v>
      </c>
      <c r="H6">
        <v>0</v>
      </c>
      <c r="I6">
        <v>2</v>
      </c>
      <c r="J6" s="8" t="s">
        <v>326</v>
      </c>
    </row>
    <row r="7" spans="1:10" ht="30">
      <c r="A7" s="8" t="s">
        <v>329</v>
      </c>
      <c r="B7" s="8" t="s">
        <v>330</v>
      </c>
      <c r="C7">
        <v>1500000</v>
      </c>
      <c r="D7">
        <v>1480500</v>
      </c>
      <c r="E7">
        <f t="shared" si="0"/>
        <v>19500</v>
      </c>
      <c r="F7">
        <v>1</v>
      </c>
      <c r="G7">
        <v>1</v>
      </c>
      <c r="H7">
        <v>2</v>
      </c>
      <c r="I7">
        <v>3</v>
      </c>
      <c r="J7" t="s">
        <v>331</v>
      </c>
    </row>
    <row r="8" spans="1:10" ht="30">
      <c r="A8" t="s">
        <v>357</v>
      </c>
      <c r="B8" s="8" t="s">
        <v>358</v>
      </c>
      <c r="C8">
        <v>6000000</v>
      </c>
      <c r="E8">
        <f t="shared" si="0"/>
        <v>6000000</v>
      </c>
      <c r="F8">
        <v>1</v>
      </c>
      <c r="G8">
        <v>0</v>
      </c>
      <c r="H8">
        <v>0</v>
      </c>
      <c r="I8">
        <v>0</v>
      </c>
    </row>
    <row r="9" spans="1:10" ht="30">
      <c r="A9" t="s">
        <v>357</v>
      </c>
      <c r="B9" s="8" t="s">
        <v>359</v>
      </c>
      <c r="C9">
        <v>6000000</v>
      </c>
      <c r="E9">
        <f t="shared" si="0"/>
        <v>6000000</v>
      </c>
      <c r="F9">
        <v>1</v>
      </c>
      <c r="G9">
        <v>0</v>
      </c>
      <c r="H9">
        <v>0</v>
      </c>
      <c r="I9">
        <v>0</v>
      </c>
    </row>
    <row r="10" spans="1:10" ht="30">
      <c r="A10" t="s">
        <v>357</v>
      </c>
      <c r="B10" s="8" t="s">
        <v>360</v>
      </c>
      <c r="C10">
        <v>6000000</v>
      </c>
      <c r="D10">
        <v>5999900</v>
      </c>
      <c r="E10">
        <f t="shared" si="0"/>
        <v>100</v>
      </c>
      <c r="F10">
        <v>1</v>
      </c>
      <c r="G10">
        <v>1</v>
      </c>
      <c r="H10">
        <v>0</v>
      </c>
      <c r="I10">
        <v>1</v>
      </c>
      <c r="J10" s="8" t="s">
        <v>361</v>
      </c>
    </row>
    <row r="11" spans="1:10">
      <c r="C11">
        <f>SUM(C2:C10)</f>
        <v>42056036</v>
      </c>
      <c r="D11">
        <f>SUM(D2:D10)</f>
        <v>24320734</v>
      </c>
      <c r="E11">
        <f t="shared" si="0"/>
        <v>17735302</v>
      </c>
      <c r="F11">
        <f>SUM(F2:F10)</f>
        <v>10</v>
      </c>
      <c r="G11">
        <f>SUM(G2:G10)</f>
        <v>7</v>
      </c>
      <c r="H11">
        <f>SUM(H2:H10)</f>
        <v>3</v>
      </c>
      <c r="I11">
        <f>SUM(I2:I10)</f>
        <v>11</v>
      </c>
    </row>
    <row r="12" spans="1:10">
      <c r="E12">
        <f t="shared" si="0"/>
        <v>0</v>
      </c>
    </row>
    <row r="13" spans="1:10">
      <c r="E13">
        <f t="shared" si="0"/>
        <v>0</v>
      </c>
    </row>
    <row r="14" spans="1:10">
      <c r="E14">
        <f t="shared" si="0"/>
        <v>0</v>
      </c>
    </row>
    <row r="15" spans="1:10">
      <c r="E15">
        <f t="shared" si="0"/>
        <v>0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1048576"/>
  <sheetViews>
    <sheetView topLeftCell="A10" workbookViewId="0">
      <selection activeCell="J65" sqref="J65"/>
    </sheetView>
  </sheetViews>
  <sheetFormatPr defaultRowHeight="15"/>
  <cols>
    <col min="1" max="1" width="31.42578125" customWidth="1"/>
    <col min="2" max="2" width="22.140625" customWidth="1"/>
    <col min="3" max="3" width="25" customWidth="1"/>
    <col min="4" max="4" width="13.140625" customWidth="1"/>
    <col min="5" max="5" width="11.7109375" customWidth="1"/>
    <col min="6" max="6" width="14.85546875" customWidth="1"/>
    <col min="7" max="7" width="12.7109375" customWidth="1"/>
    <col min="8" max="8" width="14.140625" customWidth="1"/>
    <col min="9" max="9" width="16.7109375" customWidth="1"/>
    <col min="10" max="10" width="19.42578125" customWidth="1"/>
  </cols>
  <sheetData>
    <row r="1" spans="1:10" s="1" customFormat="1" ht="70.5" customHeight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82.5">
      <c r="A2" s="7" t="s">
        <v>33</v>
      </c>
      <c r="B2" s="9" t="s">
        <v>34</v>
      </c>
      <c r="C2">
        <v>15509920</v>
      </c>
      <c r="D2">
        <v>9646660</v>
      </c>
      <c r="E2">
        <f t="shared" ref="E2:E13" si="0">+C2-D2</f>
        <v>5863260</v>
      </c>
      <c r="F2">
        <v>10</v>
      </c>
      <c r="G2">
        <v>9</v>
      </c>
      <c r="H2" t="s">
        <v>35</v>
      </c>
      <c r="I2">
        <v>9</v>
      </c>
      <c r="J2" s="8" t="s">
        <v>36</v>
      </c>
    </row>
    <row r="3" spans="1:10" ht="82.5">
      <c r="A3" s="7" t="s">
        <v>33</v>
      </c>
      <c r="B3" s="9" t="s">
        <v>37</v>
      </c>
      <c r="C3">
        <v>4560000</v>
      </c>
      <c r="D3">
        <v>4080000</v>
      </c>
      <c r="E3">
        <f t="shared" si="0"/>
        <v>480000</v>
      </c>
      <c r="F3">
        <v>1</v>
      </c>
      <c r="G3">
        <v>1</v>
      </c>
      <c r="H3">
        <v>0</v>
      </c>
      <c r="I3">
        <v>1</v>
      </c>
      <c r="J3" t="s">
        <v>18</v>
      </c>
    </row>
    <row r="4" spans="1:10" ht="108">
      <c r="A4" s="16" t="s">
        <v>39</v>
      </c>
      <c r="B4" s="8" t="s">
        <v>38</v>
      </c>
      <c r="C4" s="5">
        <v>1000000</v>
      </c>
      <c r="D4" s="17">
        <v>933320</v>
      </c>
      <c r="E4">
        <f t="shared" si="0"/>
        <v>66680</v>
      </c>
      <c r="F4">
        <v>33</v>
      </c>
      <c r="G4">
        <v>33</v>
      </c>
      <c r="H4">
        <v>0</v>
      </c>
      <c r="I4">
        <v>33</v>
      </c>
      <c r="J4" s="8" t="s">
        <v>40</v>
      </c>
    </row>
    <row r="5" spans="1:10" ht="90">
      <c r="A5" s="18" t="s">
        <v>42</v>
      </c>
      <c r="B5" s="8" t="s">
        <v>41</v>
      </c>
      <c r="C5" s="5">
        <v>1000000</v>
      </c>
      <c r="D5" s="15">
        <v>988290</v>
      </c>
      <c r="E5">
        <f t="shared" si="0"/>
        <v>11710</v>
      </c>
      <c r="F5">
        <v>47</v>
      </c>
      <c r="G5">
        <v>47</v>
      </c>
      <c r="H5">
        <v>0</v>
      </c>
      <c r="I5">
        <v>47</v>
      </c>
      <c r="J5" s="12" t="s">
        <v>40</v>
      </c>
    </row>
    <row r="6" spans="1:10" ht="90">
      <c r="A6" s="16" t="s">
        <v>44</v>
      </c>
      <c r="B6" s="8" t="s">
        <v>43</v>
      </c>
      <c r="C6" s="5">
        <v>62500</v>
      </c>
      <c r="D6">
        <v>62500</v>
      </c>
      <c r="E6">
        <f t="shared" si="0"/>
        <v>0</v>
      </c>
      <c r="F6">
        <v>1</v>
      </c>
      <c r="G6">
        <v>1</v>
      </c>
      <c r="H6">
        <v>0</v>
      </c>
      <c r="I6">
        <v>1</v>
      </c>
      <c r="J6" s="12" t="s">
        <v>45</v>
      </c>
    </row>
    <row r="7" spans="1:10" ht="61.5">
      <c r="A7" s="8" t="s">
        <v>48</v>
      </c>
      <c r="B7" s="8" t="s">
        <v>47</v>
      </c>
      <c r="C7" s="5">
        <v>148000</v>
      </c>
      <c r="D7">
        <v>148000</v>
      </c>
      <c r="E7">
        <f t="shared" si="0"/>
        <v>0</v>
      </c>
      <c r="F7">
        <v>4</v>
      </c>
      <c r="G7">
        <v>4</v>
      </c>
      <c r="H7">
        <v>0</v>
      </c>
      <c r="I7">
        <v>4</v>
      </c>
      <c r="J7" s="12" t="s">
        <v>46</v>
      </c>
    </row>
    <row r="8" spans="1:10" ht="108">
      <c r="A8" s="16" t="s">
        <v>50</v>
      </c>
      <c r="B8" s="8" t="s">
        <v>49</v>
      </c>
      <c r="C8" s="5">
        <v>125000</v>
      </c>
      <c r="D8">
        <v>125000</v>
      </c>
      <c r="E8">
        <f t="shared" si="0"/>
        <v>0</v>
      </c>
      <c r="F8">
        <v>1</v>
      </c>
      <c r="G8">
        <v>1</v>
      </c>
      <c r="H8">
        <v>0</v>
      </c>
      <c r="I8">
        <v>1</v>
      </c>
      <c r="J8" s="12" t="s">
        <v>51</v>
      </c>
    </row>
    <row r="9" spans="1:10" ht="90">
      <c r="A9" s="16" t="s">
        <v>53</v>
      </c>
      <c r="B9" s="8" t="s">
        <v>52</v>
      </c>
      <c r="C9" s="5">
        <v>150000</v>
      </c>
      <c r="D9">
        <v>150000</v>
      </c>
      <c r="E9">
        <f t="shared" si="0"/>
        <v>0</v>
      </c>
      <c r="F9">
        <v>5</v>
      </c>
      <c r="G9">
        <v>5</v>
      </c>
      <c r="H9">
        <v>0</v>
      </c>
      <c r="I9">
        <v>5</v>
      </c>
      <c r="J9" s="19" t="s">
        <v>54</v>
      </c>
    </row>
    <row r="10" spans="1:10" ht="108">
      <c r="A10" s="20" t="s">
        <v>55</v>
      </c>
      <c r="B10" s="8" t="s">
        <v>56</v>
      </c>
      <c r="C10" s="5">
        <v>905000</v>
      </c>
      <c r="D10">
        <v>905000</v>
      </c>
      <c r="E10">
        <f t="shared" si="0"/>
        <v>0</v>
      </c>
      <c r="F10">
        <v>4</v>
      </c>
      <c r="G10">
        <v>4</v>
      </c>
      <c r="H10">
        <v>0</v>
      </c>
      <c r="I10">
        <v>4</v>
      </c>
      <c r="J10" s="12" t="s">
        <v>57</v>
      </c>
    </row>
    <row r="11" spans="1:10" ht="54">
      <c r="A11" s="7" t="s">
        <v>59</v>
      </c>
      <c r="B11" s="8" t="s">
        <v>58</v>
      </c>
      <c r="C11" s="21">
        <v>450000</v>
      </c>
      <c r="D11">
        <v>450000</v>
      </c>
      <c r="E11">
        <f t="shared" si="0"/>
        <v>0</v>
      </c>
      <c r="F11">
        <v>1</v>
      </c>
      <c r="G11">
        <v>1</v>
      </c>
      <c r="H11">
        <v>0</v>
      </c>
      <c r="I11">
        <v>1</v>
      </c>
      <c r="J11" s="12" t="s">
        <v>40</v>
      </c>
    </row>
    <row r="12" spans="1:10" ht="54">
      <c r="A12" s="7" t="s">
        <v>61</v>
      </c>
      <c r="B12" s="8" t="s">
        <v>60</v>
      </c>
      <c r="C12" s="21">
        <v>125000</v>
      </c>
      <c r="D12" s="15">
        <v>125000</v>
      </c>
      <c r="E12">
        <f t="shared" si="0"/>
        <v>0</v>
      </c>
      <c r="F12">
        <v>3</v>
      </c>
      <c r="G12">
        <v>3</v>
      </c>
      <c r="H12">
        <v>0</v>
      </c>
      <c r="I12">
        <v>3</v>
      </c>
      <c r="J12" s="12" t="s">
        <v>40</v>
      </c>
    </row>
    <row r="13" spans="1:10" ht="126">
      <c r="A13" s="18" t="s">
        <v>90</v>
      </c>
      <c r="B13" s="8" t="s">
        <v>89</v>
      </c>
      <c r="C13" s="5">
        <v>76000</v>
      </c>
      <c r="D13">
        <v>76000</v>
      </c>
      <c r="E13">
        <f t="shared" si="0"/>
        <v>0</v>
      </c>
      <c r="F13">
        <v>3</v>
      </c>
      <c r="G13">
        <v>3</v>
      </c>
      <c r="H13">
        <v>0</v>
      </c>
      <c r="I13">
        <v>3</v>
      </c>
      <c r="J13" s="12" t="s">
        <v>91</v>
      </c>
    </row>
    <row r="14" spans="1:10" ht="108">
      <c r="A14" s="16" t="s">
        <v>92</v>
      </c>
      <c r="B14" s="8" t="s">
        <v>93</v>
      </c>
      <c r="C14" s="5">
        <v>500000</v>
      </c>
      <c r="D14">
        <v>500000</v>
      </c>
      <c r="E14">
        <f t="shared" ref="E14:E28" si="1">+C14-D14</f>
        <v>0</v>
      </c>
      <c r="F14">
        <v>2</v>
      </c>
      <c r="G14">
        <v>2</v>
      </c>
      <c r="H14">
        <v>0</v>
      </c>
      <c r="I14">
        <v>2</v>
      </c>
      <c r="J14" s="12" t="s">
        <v>51</v>
      </c>
    </row>
    <row r="15" spans="1:10" ht="76.5">
      <c r="A15" s="8" t="s">
        <v>94</v>
      </c>
      <c r="B15" s="8" t="s">
        <v>96</v>
      </c>
      <c r="C15" s="5">
        <v>250000</v>
      </c>
      <c r="D15">
        <v>250000</v>
      </c>
      <c r="E15">
        <f t="shared" si="1"/>
        <v>0</v>
      </c>
      <c r="F15">
        <v>2</v>
      </c>
      <c r="G15">
        <v>2</v>
      </c>
      <c r="H15">
        <v>0</v>
      </c>
      <c r="I15">
        <v>2</v>
      </c>
      <c r="J15" s="12" t="s">
        <v>45</v>
      </c>
    </row>
    <row r="16" spans="1:10" ht="106.5">
      <c r="A16" s="8" t="s">
        <v>97</v>
      </c>
      <c r="B16" s="8" t="s">
        <v>95</v>
      </c>
      <c r="C16" s="5">
        <v>65000</v>
      </c>
      <c r="D16">
        <v>65000</v>
      </c>
      <c r="E16">
        <f t="shared" si="1"/>
        <v>0</v>
      </c>
      <c r="F16">
        <v>2</v>
      </c>
      <c r="G16">
        <v>2</v>
      </c>
      <c r="H16">
        <v>0</v>
      </c>
      <c r="I16">
        <v>2</v>
      </c>
      <c r="J16" s="12" t="s">
        <v>45</v>
      </c>
    </row>
    <row r="17" spans="1:10" ht="76.5">
      <c r="A17" s="8" t="s">
        <v>99</v>
      </c>
      <c r="B17" s="8" t="s">
        <v>98</v>
      </c>
      <c r="C17" s="5">
        <v>100000</v>
      </c>
      <c r="D17">
        <v>100000</v>
      </c>
      <c r="E17">
        <f t="shared" si="1"/>
        <v>0</v>
      </c>
      <c r="F17">
        <v>1</v>
      </c>
      <c r="G17">
        <v>1</v>
      </c>
      <c r="H17">
        <v>0</v>
      </c>
      <c r="I17">
        <v>1</v>
      </c>
      <c r="J17" s="12" t="s">
        <v>100</v>
      </c>
    </row>
    <row r="18" spans="1:10" ht="61.5">
      <c r="A18" s="8" t="s">
        <v>101</v>
      </c>
      <c r="B18" s="8" t="s">
        <v>102</v>
      </c>
      <c r="C18" s="5">
        <v>172500</v>
      </c>
      <c r="D18">
        <v>172500</v>
      </c>
      <c r="E18">
        <f t="shared" si="1"/>
        <v>0</v>
      </c>
      <c r="F18">
        <v>1</v>
      </c>
      <c r="G18">
        <v>1</v>
      </c>
      <c r="H18">
        <v>0</v>
      </c>
      <c r="I18">
        <v>1</v>
      </c>
      <c r="J18" s="12" t="s">
        <v>100</v>
      </c>
    </row>
    <row r="19" spans="1:10" ht="91.5">
      <c r="A19" s="8" t="s">
        <v>103</v>
      </c>
      <c r="B19" s="8" t="s">
        <v>104</v>
      </c>
      <c r="C19" s="5">
        <v>230000</v>
      </c>
      <c r="D19">
        <v>230000</v>
      </c>
      <c r="E19">
        <f t="shared" si="1"/>
        <v>0</v>
      </c>
      <c r="F19">
        <v>3</v>
      </c>
      <c r="G19">
        <v>3</v>
      </c>
      <c r="H19">
        <v>0</v>
      </c>
      <c r="I19">
        <v>3</v>
      </c>
      <c r="J19" s="12" t="s">
        <v>105</v>
      </c>
    </row>
    <row r="20" spans="1:10" ht="105.75">
      <c r="A20" s="19" t="s">
        <v>107</v>
      </c>
      <c r="B20" s="8" t="s">
        <v>106</v>
      </c>
      <c r="C20" s="5">
        <v>353800</v>
      </c>
      <c r="D20">
        <v>353800</v>
      </c>
      <c r="E20">
        <f t="shared" si="1"/>
        <v>0</v>
      </c>
      <c r="F20">
        <v>9</v>
      </c>
      <c r="G20">
        <v>9</v>
      </c>
      <c r="H20">
        <v>0</v>
      </c>
      <c r="I20">
        <v>9</v>
      </c>
      <c r="J20" s="12" t="s">
        <v>100</v>
      </c>
    </row>
    <row r="21" spans="1:10" ht="90">
      <c r="A21" s="25" t="s">
        <v>109</v>
      </c>
      <c r="B21" s="8" t="s">
        <v>108</v>
      </c>
      <c r="C21" s="5">
        <v>110000</v>
      </c>
      <c r="D21">
        <v>110000</v>
      </c>
      <c r="E21">
        <f t="shared" si="1"/>
        <v>0</v>
      </c>
      <c r="F21">
        <v>3</v>
      </c>
      <c r="G21">
        <v>3</v>
      </c>
      <c r="H21">
        <v>0</v>
      </c>
      <c r="I21">
        <v>3</v>
      </c>
      <c r="J21" s="12" t="s">
        <v>45</v>
      </c>
    </row>
    <row r="22" spans="1:10" ht="76.5">
      <c r="A22" s="8" t="s">
        <v>111</v>
      </c>
      <c r="B22" s="8" t="s">
        <v>112</v>
      </c>
      <c r="C22" s="5">
        <v>212500</v>
      </c>
      <c r="D22">
        <v>212500</v>
      </c>
      <c r="E22">
        <f t="shared" si="1"/>
        <v>0</v>
      </c>
      <c r="F22">
        <v>6</v>
      </c>
      <c r="G22">
        <v>6</v>
      </c>
      <c r="H22">
        <v>0</v>
      </c>
      <c r="I22">
        <v>6</v>
      </c>
      <c r="J22" s="12" t="s">
        <v>110</v>
      </c>
    </row>
    <row r="23" spans="1:10" ht="61.5">
      <c r="A23" s="8" t="s">
        <v>113</v>
      </c>
      <c r="B23" s="8" t="s">
        <v>114</v>
      </c>
      <c r="C23" s="5">
        <v>64600</v>
      </c>
      <c r="D23">
        <v>64600</v>
      </c>
      <c r="E23">
        <f t="shared" si="1"/>
        <v>0</v>
      </c>
      <c r="F23">
        <v>1</v>
      </c>
      <c r="G23">
        <v>1</v>
      </c>
      <c r="H23">
        <v>0</v>
      </c>
      <c r="I23">
        <v>1</v>
      </c>
      <c r="J23" s="12" t="s">
        <v>115</v>
      </c>
    </row>
    <row r="24" spans="1:10" ht="61.5">
      <c r="A24" s="8" t="s">
        <v>117</v>
      </c>
      <c r="B24" s="8" t="s">
        <v>116</v>
      </c>
      <c r="C24" s="5">
        <v>100000</v>
      </c>
      <c r="D24">
        <v>100000</v>
      </c>
      <c r="E24">
        <f t="shared" si="1"/>
        <v>0</v>
      </c>
      <c r="F24">
        <v>2</v>
      </c>
      <c r="G24">
        <v>2</v>
      </c>
      <c r="H24">
        <v>0</v>
      </c>
      <c r="I24">
        <v>2</v>
      </c>
      <c r="J24" s="12" t="s">
        <v>51</v>
      </c>
    </row>
    <row r="25" spans="1:10" ht="76.5">
      <c r="A25" s="8" t="s">
        <v>119</v>
      </c>
      <c r="B25" s="8" t="s">
        <v>118</v>
      </c>
      <c r="C25" s="5">
        <v>7500</v>
      </c>
      <c r="D25">
        <v>7500</v>
      </c>
      <c r="E25">
        <f t="shared" si="1"/>
        <v>0</v>
      </c>
      <c r="F25">
        <v>1</v>
      </c>
      <c r="G25">
        <v>1</v>
      </c>
      <c r="H25">
        <v>0</v>
      </c>
      <c r="I25">
        <v>1</v>
      </c>
      <c r="J25" t="s">
        <v>45</v>
      </c>
    </row>
    <row r="26" spans="1:10" ht="105">
      <c r="A26" s="26" t="s">
        <v>120</v>
      </c>
      <c r="B26" s="8" t="s">
        <v>121</v>
      </c>
      <c r="C26" s="5">
        <v>220000</v>
      </c>
      <c r="D26">
        <v>220000</v>
      </c>
      <c r="E26">
        <f t="shared" si="1"/>
        <v>0</v>
      </c>
      <c r="F26">
        <v>3</v>
      </c>
      <c r="G26">
        <v>3</v>
      </c>
      <c r="H26">
        <v>0</v>
      </c>
      <c r="I26">
        <v>3</v>
      </c>
      <c r="J26" s="12" t="s">
        <v>51</v>
      </c>
    </row>
    <row r="27" spans="1:10" ht="61.5">
      <c r="A27" s="8" t="s">
        <v>123</v>
      </c>
      <c r="B27" s="8" t="s">
        <v>122</v>
      </c>
      <c r="C27" s="5">
        <v>155600</v>
      </c>
      <c r="D27">
        <v>155600</v>
      </c>
      <c r="E27">
        <f t="shared" si="1"/>
        <v>0</v>
      </c>
      <c r="F27">
        <v>17</v>
      </c>
      <c r="G27">
        <v>17</v>
      </c>
      <c r="H27">
        <v>0</v>
      </c>
      <c r="I27">
        <v>17</v>
      </c>
      <c r="J27" s="12" t="s">
        <v>124</v>
      </c>
    </row>
    <row r="28" spans="1:10" ht="105">
      <c r="A28" s="27" t="s">
        <v>126</v>
      </c>
      <c r="B28" s="8" t="s">
        <v>125</v>
      </c>
      <c r="C28" s="5">
        <v>219800</v>
      </c>
      <c r="D28">
        <v>219800</v>
      </c>
      <c r="E28">
        <f t="shared" si="1"/>
        <v>0</v>
      </c>
      <c r="F28">
        <v>5</v>
      </c>
      <c r="G28">
        <v>5</v>
      </c>
      <c r="H28">
        <v>0</v>
      </c>
      <c r="I28">
        <v>5</v>
      </c>
      <c r="J28" s="12" t="s">
        <v>57</v>
      </c>
    </row>
    <row r="29" spans="1:10" ht="75">
      <c r="A29" s="28" t="s">
        <v>129</v>
      </c>
      <c r="B29" s="8" t="s">
        <v>127</v>
      </c>
      <c r="C29" s="29">
        <v>100000</v>
      </c>
      <c r="D29" s="29">
        <v>100000</v>
      </c>
      <c r="E29">
        <f t="shared" ref="E29:E35" si="2">+C29-D29</f>
        <v>0</v>
      </c>
      <c r="F29">
        <v>4</v>
      </c>
      <c r="G29">
        <v>4</v>
      </c>
      <c r="H29">
        <v>0</v>
      </c>
      <c r="I29">
        <v>4</v>
      </c>
      <c r="J29" s="12" t="s">
        <v>128</v>
      </c>
    </row>
    <row r="30" spans="1:10" ht="144">
      <c r="A30" s="18" t="s">
        <v>130</v>
      </c>
      <c r="B30" s="8" t="s">
        <v>131</v>
      </c>
      <c r="C30" s="5">
        <v>165000</v>
      </c>
      <c r="D30">
        <v>165000</v>
      </c>
      <c r="E30">
        <f t="shared" si="2"/>
        <v>0</v>
      </c>
      <c r="F30">
        <v>1</v>
      </c>
      <c r="G30">
        <v>1</v>
      </c>
      <c r="H30">
        <v>0</v>
      </c>
      <c r="I30">
        <v>1</v>
      </c>
      <c r="J30" s="12" t="s">
        <v>124</v>
      </c>
    </row>
    <row r="31" spans="1:10" ht="76.5">
      <c r="A31" s="8" t="s">
        <v>133</v>
      </c>
      <c r="B31" s="8" t="s">
        <v>132</v>
      </c>
      <c r="C31" s="5">
        <v>148000</v>
      </c>
      <c r="D31">
        <v>146450</v>
      </c>
      <c r="E31">
        <f t="shared" si="2"/>
        <v>1550</v>
      </c>
      <c r="F31">
        <v>4</v>
      </c>
      <c r="G31">
        <v>4</v>
      </c>
      <c r="H31">
        <v>0</v>
      </c>
      <c r="I31">
        <v>4</v>
      </c>
      <c r="J31" s="12" t="s">
        <v>134</v>
      </c>
    </row>
    <row r="32" spans="1:10" ht="108">
      <c r="A32" s="18" t="s">
        <v>137</v>
      </c>
      <c r="B32" s="8" t="s">
        <v>135</v>
      </c>
      <c r="C32" s="5">
        <v>440000</v>
      </c>
      <c r="D32">
        <v>440000</v>
      </c>
      <c r="E32">
        <f t="shared" si="2"/>
        <v>0</v>
      </c>
      <c r="F32">
        <v>1</v>
      </c>
      <c r="G32">
        <v>1</v>
      </c>
      <c r="H32">
        <v>0</v>
      </c>
      <c r="I32">
        <v>1</v>
      </c>
      <c r="J32" s="12" t="s">
        <v>136</v>
      </c>
    </row>
    <row r="33" spans="1:10" ht="46.5">
      <c r="A33" s="8" t="s">
        <v>264</v>
      </c>
      <c r="B33" s="8" t="s">
        <v>263</v>
      </c>
      <c r="C33" s="5">
        <v>99970</v>
      </c>
      <c r="D33">
        <v>99970</v>
      </c>
      <c r="E33">
        <f t="shared" si="2"/>
        <v>0</v>
      </c>
      <c r="F33">
        <v>14</v>
      </c>
      <c r="G33">
        <v>14</v>
      </c>
      <c r="H33">
        <v>0</v>
      </c>
      <c r="I33">
        <v>14</v>
      </c>
      <c r="J33" s="12" t="s">
        <v>265</v>
      </c>
    </row>
    <row r="34" spans="1:10" ht="46.5">
      <c r="A34" s="8" t="s">
        <v>267</v>
      </c>
      <c r="B34" s="8" t="s">
        <v>266</v>
      </c>
      <c r="C34" s="5">
        <v>82000</v>
      </c>
      <c r="D34">
        <v>80725</v>
      </c>
      <c r="E34">
        <f t="shared" si="2"/>
        <v>1275</v>
      </c>
      <c r="F34">
        <v>10</v>
      </c>
      <c r="G34">
        <v>10</v>
      </c>
      <c r="H34">
        <v>0</v>
      </c>
      <c r="I34">
        <v>10</v>
      </c>
      <c r="J34" s="12" t="s">
        <v>265</v>
      </c>
    </row>
    <row r="35" spans="1:10" ht="31.5">
      <c r="A35" s="8" t="s">
        <v>269</v>
      </c>
      <c r="B35" s="8" t="s">
        <v>268</v>
      </c>
      <c r="C35" s="5">
        <v>32000</v>
      </c>
      <c r="D35">
        <v>32000</v>
      </c>
      <c r="E35">
        <f t="shared" si="2"/>
        <v>0</v>
      </c>
      <c r="F35">
        <v>2</v>
      </c>
      <c r="G35">
        <v>2</v>
      </c>
      <c r="H35">
        <v>0</v>
      </c>
      <c r="I35">
        <v>2</v>
      </c>
      <c r="J35" s="12" t="s">
        <v>270</v>
      </c>
    </row>
    <row r="36" spans="1:10" ht="31.5">
      <c r="A36" s="8" t="s">
        <v>272</v>
      </c>
      <c r="B36" s="8" t="s">
        <v>271</v>
      </c>
      <c r="C36" s="5">
        <v>187600</v>
      </c>
      <c r="D36" s="5">
        <v>187600</v>
      </c>
      <c r="E36">
        <f t="shared" ref="E36:E65" si="3">+C36-D36</f>
        <v>0</v>
      </c>
      <c r="F36">
        <v>2</v>
      </c>
      <c r="G36">
        <v>2</v>
      </c>
      <c r="H36">
        <v>0</v>
      </c>
      <c r="I36">
        <v>2</v>
      </c>
      <c r="J36" s="12" t="s">
        <v>265</v>
      </c>
    </row>
    <row r="37" spans="1:10" ht="30">
      <c r="A37" s="8" t="s">
        <v>274</v>
      </c>
      <c r="B37" s="8" t="s">
        <v>273</v>
      </c>
      <c r="C37">
        <v>103276</v>
      </c>
      <c r="D37">
        <v>103276</v>
      </c>
      <c r="E37">
        <f t="shared" si="3"/>
        <v>0</v>
      </c>
      <c r="F37">
        <v>55</v>
      </c>
      <c r="G37">
        <v>55</v>
      </c>
      <c r="H37">
        <v>0</v>
      </c>
      <c r="I37">
        <v>55</v>
      </c>
      <c r="J37" s="12" t="s">
        <v>265</v>
      </c>
    </row>
    <row r="38" spans="1:10" ht="31.5">
      <c r="A38" s="8" t="s">
        <v>278</v>
      </c>
      <c r="B38" s="8" t="s">
        <v>275</v>
      </c>
      <c r="C38" s="5">
        <v>700000</v>
      </c>
      <c r="D38">
        <v>700000</v>
      </c>
      <c r="E38">
        <f t="shared" si="3"/>
        <v>0</v>
      </c>
      <c r="F38">
        <v>1</v>
      </c>
      <c r="G38">
        <v>1</v>
      </c>
      <c r="H38">
        <v>0</v>
      </c>
      <c r="I38">
        <v>1</v>
      </c>
      <c r="J38" s="12" t="s">
        <v>277</v>
      </c>
    </row>
    <row r="39" spans="1:10" ht="31.5">
      <c r="A39" s="8" t="s">
        <v>279</v>
      </c>
      <c r="B39" s="8" t="s">
        <v>276</v>
      </c>
      <c r="C39" s="5">
        <v>165000</v>
      </c>
      <c r="D39">
        <v>165000</v>
      </c>
      <c r="E39">
        <f t="shared" si="3"/>
        <v>0</v>
      </c>
      <c r="F39">
        <v>2</v>
      </c>
      <c r="G39">
        <v>2</v>
      </c>
      <c r="H39">
        <v>0</v>
      </c>
      <c r="I39">
        <v>2</v>
      </c>
      <c r="J39" s="12" t="s">
        <v>280</v>
      </c>
    </row>
    <row r="40" spans="1:10" ht="31.5">
      <c r="A40" s="8" t="s">
        <v>282</v>
      </c>
      <c r="B40" s="8" t="s">
        <v>281</v>
      </c>
      <c r="C40" s="5">
        <v>188270</v>
      </c>
      <c r="D40" s="5">
        <v>188270</v>
      </c>
      <c r="E40">
        <f t="shared" si="3"/>
        <v>0</v>
      </c>
      <c r="F40">
        <v>4</v>
      </c>
      <c r="G40">
        <v>4</v>
      </c>
      <c r="H40">
        <v>0</v>
      </c>
      <c r="I40">
        <v>4</v>
      </c>
      <c r="J40" s="12" t="s">
        <v>265</v>
      </c>
    </row>
    <row r="41" spans="1:10" ht="31.5">
      <c r="A41" s="8" t="s">
        <v>284</v>
      </c>
      <c r="B41" s="8" t="s">
        <v>283</v>
      </c>
      <c r="C41" s="5">
        <v>207000</v>
      </c>
      <c r="D41">
        <v>207000</v>
      </c>
      <c r="E41">
        <f t="shared" si="3"/>
        <v>0</v>
      </c>
      <c r="F41">
        <v>3</v>
      </c>
      <c r="G41">
        <v>3</v>
      </c>
      <c r="H41">
        <v>0</v>
      </c>
      <c r="I41">
        <v>3</v>
      </c>
      <c r="J41" s="12" t="s">
        <v>285</v>
      </c>
    </row>
    <row r="42" spans="1:10" ht="31.5">
      <c r="A42" s="8" t="s">
        <v>287</v>
      </c>
      <c r="B42" s="8" t="s">
        <v>286</v>
      </c>
      <c r="C42" s="5">
        <v>550000</v>
      </c>
      <c r="D42">
        <v>550000</v>
      </c>
      <c r="E42">
        <f t="shared" si="3"/>
        <v>0</v>
      </c>
      <c r="F42">
        <v>1</v>
      </c>
      <c r="G42">
        <v>1</v>
      </c>
      <c r="H42">
        <v>0</v>
      </c>
      <c r="I42">
        <v>1</v>
      </c>
    </row>
    <row r="43" spans="1:10" ht="31.5">
      <c r="A43" s="8" t="s">
        <v>308</v>
      </c>
      <c r="B43" s="8" t="s">
        <v>312</v>
      </c>
      <c r="C43" s="5">
        <v>1496000</v>
      </c>
      <c r="D43" s="5">
        <v>1496000</v>
      </c>
      <c r="E43">
        <f t="shared" si="3"/>
        <v>0</v>
      </c>
      <c r="F43">
        <v>1</v>
      </c>
      <c r="G43">
        <v>1</v>
      </c>
      <c r="H43">
        <v>2</v>
      </c>
      <c r="I43">
        <v>3</v>
      </c>
      <c r="J43" s="12" t="s">
        <v>313</v>
      </c>
    </row>
    <row r="44" spans="1:10" ht="31.5">
      <c r="A44" s="8" t="s">
        <v>308</v>
      </c>
      <c r="B44" s="8" t="s">
        <v>314</v>
      </c>
      <c r="C44" s="5">
        <v>2217600</v>
      </c>
      <c r="D44">
        <v>2217600</v>
      </c>
      <c r="E44">
        <f t="shared" si="3"/>
        <v>0</v>
      </c>
      <c r="F44">
        <v>1</v>
      </c>
      <c r="G44">
        <v>1</v>
      </c>
      <c r="H44">
        <v>2</v>
      </c>
      <c r="I44">
        <v>3</v>
      </c>
      <c r="J44" s="12" t="s">
        <v>313</v>
      </c>
    </row>
    <row r="45" spans="1:10" ht="31.5">
      <c r="A45" s="8" t="s">
        <v>362</v>
      </c>
      <c r="B45" s="8" t="s">
        <v>363</v>
      </c>
      <c r="C45" s="5">
        <v>88000</v>
      </c>
      <c r="D45">
        <v>88000</v>
      </c>
      <c r="E45">
        <f t="shared" si="3"/>
        <v>0</v>
      </c>
      <c r="F45">
        <v>3</v>
      </c>
      <c r="G45">
        <v>3</v>
      </c>
      <c r="H45">
        <v>0</v>
      </c>
      <c r="I45">
        <v>3</v>
      </c>
      <c r="J45" s="12" t="s">
        <v>364</v>
      </c>
    </row>
    <row r="46" spans="1:10" ht="31.5">
      <c r="A46" s="8" t="s">
        <v>365</v>
      </c>
      <c r="B46" s="8" t="s">
        <v>366</v>
      </c>
      <c r="C46" s="5">
        <v>129600</v>
      </c>
      <c r="D46">
        <v>129600</v>
      </c>
      <c r="E46">
        <f t="shared" si="3"/>
        <v>0</v>
      </c>
      <c r="F46">
        <v>3</v>
      </c>
      <c r="G46">
        <v>3</v>
      </c>
      <c r="H46">
        <v>0</v>
      </c>
      <c r="I46">
        <v>3</v>
      </c>
      <c r="J46" s="12" t="s">
        <v>367</v>
      </c>
    </row>
    <row r="47" spans="1:10" ht="31.5">
      <c r="A47" s="8" t="s">
        <v>368</v>
      </c>
      <c r="B47" s="8" t="s">
        <v>369</v>
      </c>
      <c r="C47" s="5">
        <v>300000</v>
      </c>
      <c r="D47">
        <v>300000</v>
      </c>
      <c r="E47">
        <f t="shared" si="3"/>
        <v>0</v>
      </c>
      <c r="F47">
        <v>1</v>
      </c>
      <c r="G47">
        <v>1</v>
      </c>
      <c r="H47">
        <v>0</v>
      </c>
      <c r="I47">
        <v>1</v>
      </c>
      <c r="J47" s="12" t="s">
        <v>367</v>
      </c>
    </row>
    <row r="48" spans="1:10" ht="31.5">
      <c r="A48" s="8" t="s">
        <v>371</v>
      </c>
      <c r="B48" s="8" t="s">
        <v>370</v>
      </c>
      <c r="C48" s="5">
        <v>90000</v>
      </c>
      <c r="D48">
        <v>90000</v>
      </c>
      <c r="E48">
        <f t="shared" si="3"/>
        <v>0</v>
      </c>
      <c r="F48">
        <v>1</v>
      </c>
      <c r="G48">
        <v>1</v>
      </c>
      <c r="H48">
        <v>0</v>
      </c>
      <c r="I48">
        <v>1</v>
      </c>
      <c r="J48" s="12" t="s">
        <v>372</v>
      </c>
    </row>
    <row r="49" spans="1:10" ht="31.5">
      <c r="A49" s="8" t="s">
        <v>374</v>
      </c>
      <c r="B49" s="8" t="s">
        <v>373</v>
      </c>
      <c r="C49" s="5">
        <v>49950</v>
      </c>
      <c r="D49">
        <v>49950</v>
      </c>
      <c r="E49">
        <f t="shared" si="3"/>
        <v>0</v>
      </c>
      <c r="F49">
        <v>3</v>
      </c>
      <c r="G49">
        <v>3</v>
      </c>
      <c r="H49">
        <v>0</v>
      </c>
      <c r="I49">
        <v>3</v>
      </c>
      <c r="J49" s="12" t="s">
        <v>277</v>
      </c>
    </row>
    <row r="50" spans="1:10" ht="31.5">
      <c r="A50" s="8" t="s">
        <v>376</v>
      </c>
      <c r="B50" s="8" t="s">
        <v>375</v>
      </c>
      <c r="C50" s="5">
        <v>70000</v>
      </c>
      <c r="D50">
        <v>70000</v>
      </c>
      <c r="E50">
        <f t="shared" si="3"/>
        <v>0</v>
      </c>
      <c r="F50">
        <v>8</v>
      </c>
      <c r="G50">
        <v>8</v>
      </c>
      <c r="H50">
        <v>0</v>
      </c>
      <c r="I50">
        <v>8</v>
      </c>
      <c r="J50" s="12" t="s">
        <v>277</v>
      </c>
    </row>
    <row r="51" spans="1:10" ht="31.5">
      <c r="A51" s="8" t="s">
        <v>377</v>
      </c>
      <c r="B51" s="8" t="s">
        <v>379</v>
      </c>
      <c r="C51" s="5">
        <v>320000</v>
      </c>
      <c r="D51">
        <v>318580</v>
      </c>
      <c r="E51">
        <f t="shared" si="3"/>
        <v>1420</v>
      </c>
      <c r="F51">
        <v>11</v>
      </c>
      <c r="G51">
        <v>11</v>
      </c>
      <c r="H51">
        <v>0</v>
      </c>
      <c r="I51">
        <v>11</v>
      </c>
      <c r="J51" s="12" t="s">
        <v>378</v>
      </c>
    </row>
    <row r="52" spans="1:10" ht="31.5">
      <c r="A52" s="8" t="s">
        <v>381</v>
      </c>
      <c r="B52" s="8" t="s">
        <v>380</v>
      </c>
      <c r="C52" s="5">
        <v>980000</v>
      </c>
      <c r="D52">
        <v>980000</v>
      </c>
      <c r="E52">
        <f t="shared" si="3"/>
        <v>0</v>
      </c>
      <c r="F52">
        <v>2</v>
      </c>
      <c r="G52">
        <v>2</v>
      </c>
      <c r="H52">
        <v>0</v>
      </c>
      <c r="I52">
        <v>2</v>
      </c>
      <c r="J52" s="12" t="s">
        <v>382</v>
      </c>
    </row>
    <row r="53" spans="1:10" ht="31.5">
      <c r="A53" s="8" t="s">
        <v>384</v>
      </c>
      <c r="B53" s="8" t="s">
        <v>383</v>
      </c>
      <c r="C53" s="5">
        <v>92000</v>
      </c>
      <c r="D53">
        <v>92000</v>
      </c>
      <c r="E53">
        <f t="shared" si="3"/>
        <v>0</v>
      </c>
      <c r="F53">
        <v>2</v>
      </c>
      <c r="G53">
        <v>2</v>
      </c>
      <c r="H53">
        <v>0</v>
      </c>
      <c r="I53">
        <v>2</v>
      </c>
      <c r="J53" s="12" t="s">
        <v>277</v>
      </c>
    </row>
    <row r="54" spans="1:10" ht="31.5">
      <c r="A54" s="8" t="s">
        <v>284</v>
      </c>
      <c r="B54" s="8" t="s">
        <v>385</v>
      </c>
      <c r="C54" s="5">
        <v>250500</v>
      </c>
      <c r="D54">
        <v>250500</v>
      </c>
      <c r="E54">
        <f t="shared" si="3"/>
        <v>0</v>
      </c>
      <c r="F54">
        <v>8</v>
      </c>
      <c r="G54">
        <v>8</v>
      </c>
      <c r="H54">
        <v>0</v>
      </c>
      <c r="I54">
        <v>8</v>
      </c>
      <c r="J54" s="12" t="s">
        <v>110</v>
      </c>
    </row>
    <row r="55" spans="1:10" ht="31.5">
      <c r="A55" s="8" t="s">
        <v>365</v>
      </c>
      <c r="B55" s="8" t="s">
        <v>386</v>
      </c>
      <c r="C55" s="5">
        <v>100000</v>
      </c>
      <c r="D55">
        <v>100000</v>
      </c>
      <c r="E55">
        <f t="shared" si="3"/>
        <v>0</v>
      </c>
      <c r="F55">
        <v>3</v>
      </c>
      <c r="G55">
        <v>3</v>
      </c>
      <c r="H55">
        <v>0</v>
      </c>
      <c r="I55">
        <v>3</v>
      </c>
      <c r="J55" s="12" t="s">
        <v>45</v>
      </c>
    </row>
    <row r="56" spans="1:10" ht="31.5">
      <c r="A56" s="8" t="s">
        <v>387</v>
      </c>
      <c r="B56" s="8" t="s">
        <v>388</v>
      </c>
      <c r="C56" s="5">
        <v>50000</v>
      </c>
      <c r="D56">
        <v>50000</v>
      </c>
      <c r="E56">
        <f t="shared" si="3"/>
        <v>0</v>
      </c>
      <c r="F56">
        <v>2</v>
      </c>
      <c r="G56">
        <v>2</v>
      </c>
      <c r="H56">
        <v>0</v>
      </c>
      <c r="I56">
        <v>2</v>
      </c>
      <c r="J56" s="12" t="s">
        <v>45</v>
      </c>
    </row>
    <row r="57" spans="1:10" ht="31.5">
      <c r="A57" s="8" t="s">
        <v>389</v>
      </c>
      <c r="B57" s="8" t="s">
        <v>390</v>
      </c>
      <c r="C57" s="5">
        <v>66000</v>
      </c>
      <c r="D57">
        <v>64200</v>
      </c>
      <c r="E57">
        <f t="shared" si="3"/>
        <v>1800</v>
      </c>
      <c r="F57">
        <v>1</v>
      </c>
      <c r="G57">
        <v>1</v>
      </c>
      <c r="H57">
        <v>0</v>
      </c>
      <c r="I57">
        <v>1</v>
      </c>
      <c r="J57" s="12" t="s">
        <v>391</v>
      </c>
    </row>
    <row r="58" spans="1:10" ht="31.5">
      <c r="A58" s="8" t="s">
        <v>424</v>
      </c>
      <c r="B58" s="8" t="s">
        <v>392</v>
      </c>
      <c r="C58" s="5">
        <v>100000</v>
      </c>
      <c r="D58">
        <v>100000</v>
      </c>
      <c r="E58">
        <f t="shared" si="3"/>
        <v>0</v>
      </c>
      <c r="F58">
        <v>6</v>
      </c>
      <c r="G58">
        <v>6</v>
      </c>
      <c r="H58">
        <v>0</v>
      </c>
      <c r="I58">
        <v>6</v>
      </c>
      <c r="J58" s="12" t="s">
        <v>51</v>
      </c>
    </row>
    <row r="59" spans="1:10" ht="31.5">
      <c r="A59" s="8" t="s">
        <v>394</v>
      </c>
      <c r="B59" s="8" t="s">
        <v>393</v>
      </c>
      <c r="C59" s="5">
        <v>212500</v>
      </c>
      <c r="D59">
        <v>212500</v>
      </c>
      <c r="E59">
        <f t="shared" si="3"/>
        <v>0</v>
      </c>
      <c r="F59">
        <v>1</v>
      </c>
      <c r="G59">
        <v>1</v>
      </c>
      <c r="H59">
        <v>0</v>
      </c>
      <c r="I59">
        <v>1</v>
      </c>
      <c r="J59" s="12" t="s">
        <v>391</v>
      </c>
    </row>
    <row r="60" spans="1:10" ht="31.5">
      <c r="A60" s="8" t="s">
        <v>422</v>
      </c>
      <c r="B60" s="8" t="s">
        <v>421</v>
      </c>
      <c r="C60" s="5">
        <v>160000</v>
      </c>
      <c r="D60">
        <v>160000</v>
      </c>
      <c r="E60">
        <f t="shared" si="3"/>
        <v>0</v>
      </c>
      <c r="F60">
        <v>1</v>
      </c>
      <c r="G60">
        <v>1</v>
      </c>
      <c r="H60">
        <v>0</v>
      </c>
      <c r="I60">
        <v>1</v>
      </c>
      <c r="J60" s="12" t="s">
        <v>423</v>
      </c>
    </row>
    <row r="61" spans="1:10" ht="31.5">
      <c r="A61" s="8" t="s">
        <v>426</v>
      </c>
      <c r="B61" s="8" t="s">
        <v>425</v>
      </c>
      <c r="C61" s="5">
        <v>192000</v>
      </c>
      <c r="D61">
        <v>192000</v>
      </c>
      <c r="E61">
        <f t="shared" si="3"/>
        <v>0</v>
      </c>
      <c r="F61">
        <v>1</v>
      </c>
      <c r="G61">
        <v>1</v>
      </c>
      <c r="H61">
        <v>0</v>
      </c>
      <c r="I61">
        <v>1</v>
      </c>
      <c r="J61" s="12" t="s">
        <v>427</v>
      </c>
    </row>
    <row r="62" spans="1:10" ht="31.5">
      <c r="A62" s="8" t="s">
        <v>429</v>
      </c>
      <c r="B62" s="8" t="s">
        <v>428</v>
      </c>
      <c r="C62" s="5">
        <v>461900</v>
      </c>
      <c r="D62">
        <v>451700</v>
      </c>
      <c r="E62">
        <f t="shared" si="3"/>
        <v>10200</v>
      </c>
      <c r="F62">
        <v>2</v>
      </c>
      <c r="G62">
        <v>2</v>
      </c>
      <c r="H62">
        <v>0</v>
      </c>
      <c r="I62">
        <v>2</v>
      </c>
      <c r="J62" s="12" t="s">
        <v>430</v>
      </c>
    </row>
    <row r="63" spans="1:10" ht="31.5">
      <c r="A63" s="8" t="s">
        <v>432</v>
      </c>
      <c r="B63" s="8" t="s">
        <v>431</v>
      </c>
      <c r="C63" s="5">
        <v>78430</v>
      </c>
      <c r="D63">
        <v>78430</v>
      </c>
      <c r="E63">
        <f t="shared" si="3"/>
        <v>0</v>
      </c>
      <c r="F63">
        <v>23</v>
      </c>
      <c r="G63">
        <v>23</v>
      </c>
      <c r="H63">
        <v>0</v>
      </c>
      <c r="I63">
        <v>23</v>
      </c>
      <c r="J63" s="12" t="s">
        <v>124</v>
      </c>
    </row>
    <row r="64" spans="1:10" ht="31.5">
      <c r="A64" s="8" t="s">
        <v>434</v>
      </c>
      <c r="B64" s="8" t="s">
        <v>433</v>
      </c>
      <c r="C64" s="5">
        <v>642000</v>
      </c>
      <c r="D64">
        <v>642000</v>
      </c>
      <c r="E64">
        <f t="shared" si="3"/>
        <v>0</v>
      </c>
      <c r="F64">
        <v>24</v>
      </c>
      <c r="G64">
        <v>24</v>
      </c>
      <c r="H64">
        <v>0</v>
      </c>
      <c r="I64">
        <v>24</v>
      </c>
      <c r="J64" s="12" t="s">
        <v>51</v>
      </c>
    </row>
    <row r="65" spans="1:10" ht="31.5">
      <c r="A65" s="8" t="s">
        <v>435</v>
      </c>
      <c r="B65" s="8" t="s">
        <v>436</v>
      </c>
      <c r="C65" s="5">
        <v>994500</v>
      </c>
      <c r="D65">
        <v>988000</v>
      </c>
      <c r="E65">
        <f t="shared" si="3"/>
        <v>6500</v>
      </c>
      <c r="F65">
        <v>1</v>
      </c>
      <c r="G65">
        <v>1</v>
      </c>
      <c r="H65">
        <v>0</v>
      </c>
      <c r="I65">
        <v>1</v>
      </c>
      <c r="J65" s="12" t="s">
        <v>437</v>
      </c>
    </row>
    <row r="1048576" spans="3:3">
      <c r="C1048576">
        <f>SUM(C2:C1048575)</f>
        <v>39181816</v>
      </c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J62"/>
  <sheetViews>
    <sheetView topLeftCell="A3" workbookViewId="0">
      <selection activeCell="J9" sqref="J9"/>
    </sheetView>
  </sheetViews>
  <sheetFormatPr defaultRowHeight="15"/>
  <cols>
    <col min="1" max="1" width="21.85546875" customWidth="1"/>
    <col min="2" max="2" width="19.42578125" customWidth="1"/>
    <col min="3" max="3" width="17.42578125" customWidth="1"/>
    <col min="4" max="4" width="14.42578125" customWidth="1"/>
    <col min="5" max="5" width="17.5703125" customWidth="1"/>
    <col min="6" max="6" width="16.5703125" customWidth="1"/>
    <col min="7" max="7" width="18.140625" customWidth="1"/>
    <col min="8" max="8" width="19" customWidth="1"/>
    <col min="9" max="9" width="14.7109375" customWidth="1"/>
    <col min="10" max="10" width="23.42578125" customWidth="1"/>
  </cols>
  <sheetData>
    <row r="1" spans="1:10" s="1" customFormat="1" ht="70.5" customHeight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116.25">
      <c r="A2" s="32" t="s">
        <v>163</v>
      </c>
      <c r="B2" s="9" t="s">
        <v>65</v>
      </c>
      <c r="C2">
        <v>600000</v>
      </c>
      <c r="D2">
        <v>585000</v>
      </c>
      <c r="E2">
        <f t="shared" ref="E2:E62" si="0">+C2-D2</f>
        <v>15000</v>
      </c>
      <c r="F2">
        <v>1</v>
      </c>
      <c r="G2">
        <v>1</v>
      </c>
      <c r="H2">
        <v>0</v>
      </c>
      <c r="I2">
        <v>1</v>
      </c>
      <c r="J2" t="s">
        <v>66</v>
      </c>
    </row>
    <row r="3" spans="1:10" ht="58.5" customHeight="1">
      <c r="A3" s="33" t="s">
        <v>69</v>
      </c>
      <c r="B3" s="9" t="s">
        <v>70</v>
      </c>
      <c r="C3">
        <v>40000</v>
      </c>
      <c r="D3">
        <v>40000</v>
      </c>
      <c r="E3">
        <f t="shared" si="0"/>
        <v>0</v>
      </c>
      <c r="F3">
        <v>1</v>
      </c>
      <c r="G3">
        <v>1</v>
      </c>
      <c r="H3">
        <v>0</v>
      </c>
      <c r="I3">
        <v>1</v>
      </c>
      <c r="J3" s="14" t="s">
        <v>71</v>
      </c>
    </row>
    <row r="4" spans="1:10" ht="180">
      <c r="A4" s="32" t="s">
        <v>62</v>
      </c>
      <c r="B4" s="9" t="s">
        <v>63</v>
      </c>
      <c r="C4">
        <v>600000</v>
      </c>
      <c r="D4">
        <v>600000</v>
      </c>
      <c r="E4">
        <f t="shared" si="0"/>
        <v>0</v>
      </c>
      <c r="F4">
        <v>1</v>
      </c>
      <c r="G4">
        <v>1</v>
      </c>
      <c r="H4">
        <v>0</v>
      </c>
      <c r="I4">
        <v>1</v>
      </c>
      <c r="J4" t="s">
        <v>64</v>
      </c>
    </row>
    <row r="5" spans="1:10" ht="90.75">
      <c r="A5" s="32" t="s">
        <v>164</v>
      </c>
      <c r="B5" s="9" t="s">
        <v>67</v>
      </c>
      <c r="C5">
        <v>210000</v>
      </c>
      <c r="D5">
        <v>210000</v>
      </c>
      <c r="E5">
        <f t="shared" si="0"/>
        <v>0</v>
      </c>
      <c r="F5">
        <v>1</v>
      </c>
      <c r="G5">
        <v>1</v>
      </c>
      <c r="H5">
        <v>0</v>
      </c>
      <c r="I5">
        <v>1</v>
      </c>
      <c r="J5" s="8" t="s">
        <v>68</v>
      </c>
    </row>
    <row r="6" spans="1:10" ht="52.5">
      <c r="A6" s="32" t="s">
        <v>73</v>
      </c>
      <c r="B6" s="9" t="s">
        <v>72</v>
      </c>
      <c r="C6" s="5">
        <v>15840</v>
      </c>
      <c r="D6" s="5">
        <v>15840</v>
      </c>
      <c r="E6">
        <f t="shared" si="0"/>
        <v>0</v>
      </c>
      <c r="F6">
        <v>1</v>
      </c>
      <c r="G6">
        <v>1</v>
      </c>
      <c r="H6">
        <v>0</v>
      </c>
      <c r="I6" s="22">
        <v>1</v>
      </c>
      <c r="J6" s="22" t="s">
        <v>74</v>
      </c>
    </row>
    <row r="7" spans="1:10" ht="52.5">
      <c r="A7" s="32" t="s">
        <v>76</v>
      </c>
      <c r="B7" s="9" t="s">
        <v>75</v>
      </c>
      <c r="C7">
        <v>120000</v>
      </c>
      <c r="D7">
        <v>120000</v>
      </c>
      <c r="E7">
        <f t="shared" si="0"/>
        <v>0</v>
      </c>
      <c r="F7">
        <v>1</v>
      </c>
      <c r="G7">
        <v>1</v>
      </c>
      <c r="H7">
        <v>0</v>
      </c>
      <c r="I7">
        <v>1</v>
      </c>
      <c r="J7" s="8" t="s">
        <v>77</v>
      </c>
    </row>
    <row r="8" spans="1:10" ht="65.25">
      <c r="A8" s="32" t="s">
        <v>79</v>
      </c>
      <c r="B8" s="9" t="s">
        <v>78</v>
      </c>
      <c r="C8">
        <v>550000</v>
      </c>
      <c r="D8">
        <v>550000</v>
      </c>
      <c r="E8">
        <f t="shared" si="0"/>
        <v>0</v>
      </c>
      <c r="F8">
        <v>1</v>
      </c>
      <c r="G8">
        <v>1</v>
      </c>
      <c r="H8">
        <v>0</v>
      </c>
      <c r="I8">
        <v>1</v>
      </c>
      <c r="J8" s="8" t="s">
        <v>80</v>
      </c>
    </row>
    <row r="9" spans="1:10" ht="52.5">
      <c r="A9" s="32" t="s">
        <v>82</v>
      </c>
      <c r="B9" s="9" t="s">
        <v>81</v>
      </c>
      <c r="C9">
        <v>120000</v>
      </c>
      <c r="D9">
        <v>120000</v>
      </c>
      <c r="E9">
        <f t="shared" si="0"/>
        <v>0</v>
      </c>
      <c r="F9">
        <v>1</v>
      </c>
      <c r="G9">
        <v>1</v>
      </c>
      <c r="H9">
        <v>0</v>
      </c>
      <c r="I9">
        <v>1</v>
      </c>
      <c r="J9" s="8" t="s">
        <v>71</v>
      </c>
    </row>
    <row r="10" spans="1:10" ht="89.25">
      <c r="A10" s="34" t="s">
        <v>85</v>
      </c>
      <c r="B10" s="9" t="s">
        <v>83</v>
      </c>
      <c r="C10">
        <v>40000</v>
      </c>
      <c r="D10">
        <v>40000</v>
      </c>
      <c r="E10">
        <f t="shared" si="0"/>
        <v>0</v>
      </c>
      <c r="F10">
        <v>1</v>
      </c>
      <c r="G10">
        <v>1</v>
      </c>
      <c r="H10">
        <v>0</v>
      </c>
      <c r="I10">
        <v>1</v>
      </c>
      <c r="J10" s="8" t="s">
        <v>84</v>
      </c>
    </row>
    <row r="11" spans="1:10" ht="135">
      <c r="A11" s="35" t="s">
        <v>88</v>
      </c>
      <c r="B11" t="s">
        <v>87</v>
      </c>
      <c r="C11">
        <v>263500</v>
      </c>
      <c r="D11">
        <v>263500</v>
      </c>
      <c r="E11">
        <f t="shared" si="0"/>
        <v>0</v>
      </c>
      <c r="F11">
        <v>1</v>
      </c>
      <c r="G11">
        <v>1</v>
      </c>
      <c r="H11">
        <v>0</v>
      </c>
      <c r="I11">
        <v>1</v>
      </c>
      <c r="J11" s="8" t="s">
        <v>86</v>
      </c>
    </row>
    <row r="12" spans="1:10" ht="89.25" customHeight="1">
      <c r="A12" s="36" t="s">
        <v>139</v>
      </c>
      <c r="B12" t="s">
        <v>138</v>
      </c>
      <c r="C12">
        <v>60000</v>
      </c>
      <c r="D12">
        <v>60000</v>
      </c>
      <c r="E12">
        <f t="shared" si="0"/>
        <v>0</v>
      </c>
      <c r="F12">
        <v>1</v>
      </c>
      <c r="G12">
        <v>1</v>
      </c>
      <c r="H12">
        <v>0</v>
      </c>
      <c r="I12">
        <v>1</v>
      </c>
      <c r="J12" s="8" t="s">
        <v>140</v>
      </c>
    </row>
    <row r="13" spans="1:10" s="39" customFormat="1" ht="121.5" hidden="1" customHeight="1">
      <c r="A13" s="42" t="s">
        <v>173</v>
      </c>
      <c r="B13" s="40" t="s">
        <v>141</v>
      </c>
      <c r="C13" s="39">
        <v>56720</v>
      </c>
      <c r="D13" s="39">
        <v>55000</v>
      </c>
      <c r="E13" s="39">
        <f t="shared" si="0"/>
        <v>1720</v>
      </c>
      <c r="F13" s="39">
        <v>1</v>
      </c>
      <c r="G13" s="39">
        <v>1</v>
      </c>
      <c r="H13" s="39">
        <v>0</v>
      </c>
      <c r="I13" s="39">
        <v>1</v>
      </c>
      <c r="J13" s="40" t="s">
        <v>144</v>
      </c>
    </row>
    <row r="14" spans="1:10" ht="76.5">
      <c r="A14" s="32" t="s">
        <v>165</v>
      </c>
      <c r="B14" s="8" t="s">
        <v>145</v>
      </c>
      <c r="C14">
        <v>160000</v>
      </c>
      <c r="D14">
        <v>160000</v>
      </c>
      <c r="E14">
        <f t="shared" si="0"/>
        <v>0</v>
      </c>
      <c r="F14">
        <v>1</v>
      </c>
      <c r="G14">
        <v>1</v>
      </c>
      <c r="H14">
        <v>0</v>
      </c>
      <c r="I14">
        <v>1</v>
      </c>
      <c r="J14" s="8" t="s">
        <v>142</v>
      </c>
    </row>
    <row r="15" spans="1:10" ht="127.5">
      <c r="A15" s="30" t="s">
        <v>166</v>
      </c>
      <c r="B15" s="8" t="s">
        <v>146</v>
      </c>
      <c r="C15">
        <v>189070</v>
      </c>
      <c r="D15">
        <v>188000</v>
      </c>
      <c r="E15">
        <f t="shared" si="0"/>
        <v>1070</v>
      </c>
      <c r="F15">
        <v>1</v>
      </c>
      <c r="G15">
        <v>1</v>
      </c>
      <c r="H15">
        <v>0</v>
      </c>
      <c r="I15">
        <v>1</v>
      </c>
      <c r="J15" s="8" t="s">
        <v>143</v>
      </c>
    </row>
    <row r="16" spans="1:10" ht="89.25">
      <c r="A16" s="32" t="s">
        <v>148</v>
      </c>
      <c r="B16" s="8" t="s">
        <v>149</v>
      </c>
      <c r="C16">
        <v>440000</v>
      </c>
      <c r="D16">
        <v>440000</v>
      </c>
      <c r="E16">
        <f t="shared" si="0"/>
        <v>0</v>
      </c>
      <c r="F16">
        <v>1</v>
      </c>
      <c r="G16">
        <v>1</v>
      </c>
      <c r="H16">
        <v>0</v>
      </c>
      <c r="I16">
        <v>1</v>
      </c>
      <c r="J16" s="8" t="s">
        <v>147</v>
      </c>
    </row>
    <row r="17" spans="1:10" ht="134.25" customHeight="1">
      <c r="A17" s="36" t="s">
        <v>151</v>
      </c>
      <c r="B17" t="s">
        <v>150</v>
      </c>
      <c r="C17">
        <v>865200</v>
      </c>
      <c r="D17">
        <v>865200</v>
      </c>
      <c r="E17">
        <f t="shared" si="0"/>
        <v>0</v>
      </c>
      <c r="F17">
        <v>1</v>
      </c>
      <c r="G17">
        <v>1</v>
      </c>
      <c r="H17">
        <v>0</v>
      </c>
      <c r="I17">
        <v>1</v>
      </c>
      <c r="J17" s="8" t="s">
        <v>152</v>
      </c>
    </row>
    <row r="18" spans="1:10" s="39" customFormat="1" ht="69" hidden="1" customHeight="1">
      <c r="A18" s="38" t="s">
        <v>171</v>
      </c>
      <c r="B18" s="39" t="s">
        <v>153</v>
      </c>
      <c r="C18" s="39">
        <v>131164</v>
      </c>
      <c r="D18" s="39">
        <v>129000</v>
      </c>
      <c r="E18" s="39">
        <f t="shared" si="0"/>
        <v>2164</v>
      </c>
      <c r="F18" s="39">
        <v>1</v>
      </c>
      <c r="G18" s="39">
        <v>1</v>
      </c>
      <c r="H18" s="39">
        <v>0</v>
      </c>
      <c r="I18" s="39">
        <v>1</v>
      </c>
      <c r="J18" s="40" t="s">
        <v>154</v>
      </c>
    </row>
    <row r="19" spans="1:10" ht="84.75">
      <c r="A19" s="37" t="s">
        <v>167</v>
      </c>
      <c r="B19" t="s">
        <v>155</v>
      </c>
      <c r="C19">
        <v>437198</v>
      </c>
      <c r="D19">
        <v>435000</v>
      </c>
      <c r="E19">
        <f t="shared" si="0"/>
        <v>2198</v>
      </c>
      <c r="F19">
        <v>1</v>
      </c>
      <c r="G19">
        <v>1</v>
      </c>
      <c r="H19">
        <v>0</v>
      </c>
      <c r="I19">
        <v>1</v>
      </c>
      <c r="J19" s="8" t="s">
        <v>143</v>
      </c>
    </row>
    <row r="20" spans="1:10" s="39" customFormat="1" ht="149.25" hidden="1" customHeight="1">
      <c r="A20" s="41" t="s">
        <v>172</v>
      </c>
      <c r="B20" s="39" t="s">
        <v>156</v>
      </c>
      <c r="C20" s="39">
        <v>11700</v>
      </c>
      <c r="D20" s="39">
        <v>10000</v>
      </c>
      <c r="E20" s="39">
        <f t="shared" si="0"/>
        <v>1700</v>
      </c>
      <c r="F20" s="39">
        <v>1</v>
      </c>
      <c r="G20" s="39">
        <v>1</v>
      </c>
      <c r="H20" s="39">
        <v>0</v>
      </c>
      <c r="I20" s="39">
        <v>1</v>
      </c>
      <c r="J20" s="40" t="s">
        <v>140</v>
      </c>
    </row>
    <row r="21" spans="1:10" ht="174">
      <c r="A21" s="36" t="s">
        <v>168</v>
      </c>
      <c r="B21" t="s">
        <v>157</v>
      </c>
      <c r="C21">
        <v>38980</v>
      </c>
      <c r="D21">
        <v>36000</v>
      </c>
      <c r="E21">
        <f t="shared" si="0"/>
        <v>2980</v>
      </c>
      <c r="F21">
        <v>1</v>
      </c>
      <c r="G21">
        <v>1</v>
      </c>
      <c r="H21">
        <v>0</v>
      </c>
      <c r="I21">
        <v>1</v>
      </c>
      <c r="J21" s="8" t="s">
        <v>158</v>
      </c>
    </row>
    <row r="22" spans="1:10" ht="72.75">
      <c r="A22" s="37" t="s">
        <v>169</v>
      </c>
      <c r="B22" t="s">
        <v>159</v>
      </c>
      <c r="C22">
        <v>34000</v>
      </c>
      <c r="D22">
        <v>34000</v>
      </c>
      <c r="E22">
        <f t="shared" si="0"/>
        <v>0</v>
      </c>
      <c r="F22">
        <v>1</v>
      </c>
      <c r="G22">
        <v>1</v>
      </c>
      <c r="H22">
        <v>0</v>
      </c>
      <c r="I22">
        <v>1</v>
      </c>
      <c r="J22" s="8" t="s">
        <v>160</v>
      </c>
    </row>
    <row r="23" spans="1:10" ht="140.25">
      <c r="A23" s="30" t="s">
        <v>170</v>
      </c>
      <c r="B23" t="s">
        <v>161</v>
      </c>
      <c r="C23">
        <v>300000</v>
      </c>
      <c r="D23">
        <v>300000</v>
      </c>
      <c r="E23">
        <f t="shared" si="0"/>
        <v>0</v>
      </c>
      <c r="F23">
        <v>1</v>
      </c>
      <c r="G23">
        <v>1</v>
      </c>
      <c r="H23">
        <v>0</v>
      </c>
      <c r="I23">
        <v>1</v>
      </c>
      <c r="J23" s="8" t="s">
        <v>162</v>
      </c>
    </row>
    <row r="24" spans="1:10" s="39" customFormat="1" ht="69.75" hidden="1" customHeight="1">
      <c r="A24" s="44" t="s">
        <v>206</v>
      </c>
      <c r="B24" s="39" t="s">
        <v>205</v>
      </c>
      <c r="C24" s="39">
        <v>112250</v>
      </c>
      <c r="D24" s="39">
        <v>110000</v>
      </c>
      <c r="E24" s="39">
        <f t="shared" si="0"/>
        <v>2250</v>
      </c>
      <c r="F24" s="39">
        <v>1</v>
      </c>
      <c r="G24" s="39">
        <v>1</v>
      </c>
      <c r="H24" s="39">
        <v>0</v>
      </c>
      <c r="I24" s="39">
        <v>1</v>
      </c>
      <c r="J24" s="40" t="s">
        <v>207</v>
      </c>
    </row>
    <row r="25" spans="1:10" s="46" customFormat="1" ht="85.5" customHeight="1">
      <c r="A25" s="45" t="s">
        <v>208</v>
      </c>
      <c r="B25" s="46" t="s">
        <v>209</v>
      </c>
      <c r="C25" s="46">
        <v>374170</v>
      </c>
      <c r="D25" s="46">
        <v>371000</v>
      </c>
      <c r="E25" s="46">
        <f t="shared" si="0"/>
        <v>3170</v>
      </c>
      <c r="F25" s="46">
        <v>1</v>
      </c>
      <c r="G25" s="46">
        <v>1</v>
      </c>
      <c r="H25" s="46">
        <v>0</v>
      </c>
      <c r="I25" s="46">
        <v>1</v>
      </c>
      <c r="J25" s="46" t="s">
        <v>210</v>
      </c>
    </row>
    <row r="26" spans="1:10" s="49" customFormat="1" ht="0.75" customHeight="1">
      <c r="A26" s="48" t="s">
        <v>212</v>
      </c>
      <c r="B26" s="49" t="s">
        <v>211</v>
      </c>
      <c r="C26" s="49">
        <v>122564</v>
      </c>
      <c r="D26" s="49">
        <v>120000</v>
      </c>
      <c r="E26" s="49">
        <f t="shared" si="0"/>
        <v>2564</v>
      </c>
      <c r="F26" s="49">
        <v>1</v>
      </c>
      <c r="G26" s="49">
        <v>1</v>
      </c>
      <c r="H26" s="49">
        <v>0</v>
      </c>
      <c r="I26" s="49">
        <v>1</v>
      </c>
      <c r="J26" s="49" t="s">
        <v>213</v>
      </c>
    </row>
    <row r="27" spans="1:10" s="51" customFormat="1" ht="46.5" customHeight="1">
      <c r="A27" s="50" t="s">
        <v>215</v>
      </c>
      <c r="B27" s="51" t="s">
        <v>214</v>
      </c>
      <c r="C27" s="51">
        <v>408547</v>
      </c>
      <c r="D27" s="51">
        <v>406000</v>
      </c>
      <c r="E27" s="51">
        <f t="shared" si="0"/>
        <v>2547</v>
      </c>
      <c r="F27" s="51">
        <v>1</v>
      </c>
      <c r="G27" s="51">
        <v>1</v>
      </c>
      <c r="H27" s="51">
        <v>0</v>
      </c>
      <c r="I27" s="51">
        <v>1</v>
      </c>
      <c r="J27" s="51" t="s">
        <v>210</v>
      </c>
    </row>
    <row r="28" spans="1:10" ht="33.75" customHeight="1">
      <c r="A28" t="s">
        <v>218</v>
      </c>
      <c r="B28" s="51" t="s">
        <v>217</v>
      </c>
      <c r="C28">
        <v>50000</v>
      </c>
      <c r="D28">
        <v>50000</v>
      </c>
      <c r="E28" s="49">
        <f t="shared" si="0"/>
        <v>0</v>
      </c>
      <c r="F28">
        <v>1</v>
      </c>
      <c r="G28">
        <v>1</v>
      </c>
      <c r="H28">
        <v>0</v>
      </c>
      <c r="I28">
        <v>1</v>
      </c>
      <c r="J28" t="s">
        <v>216</v>
      </c>
    </row>
    <row r="29" spans="1:10" ht="75">
      <c r="A29" s="8" t="s">
        <v>220</v>
      </c>
      <c r="B29" s="51" t="s">
        <v>219</v>
      </c>
      <c r="C29">
        <v>150000</v>
      </c>
      <c r="D29">
        <v>150000</v>
      </c>
      <c r="E29" s="49">
        <f t="shared" si="0"/>
        <v>0</v>
      </c>
      <c r="F29">
        <v>1</v>
      </c>
      <c r="G29">
        <v>1</v>
      </c>
      <c r="H29">
        <v>0</v>
      </c>
      <c r="I29">
        <v>1</v>
      </c>
      <c r="J29" s="8" t="s">
        <v>221</v>
      </c>
    </row>
    <row r="30" spans="1:10" ht="42" customHeight="1">
      <c r="A30" s="8" t="s">
        <v>223</v>
      </c>
      <c r="B30" s="51" t="s">
        <v>222</v>
      </c>
      <c r="C30">
        <v>147576</v>
      </c>
      <c r="D30">
        <v>140000</v>
      </c>
      <c r="E30" s="46">
        <f t="shared" si="0"/>
        <v>7576</v>
      </c>
      <c r="F30">
        <v>1</v>
      </c>
      <c r="G30">
        <v>1</v>
      </c>
      <c r="H30">
        <v>0</v>
      </c>
      <c r="I30">
        <v>1</v>
      </c>
      <c r="J30" t="s">
        <v>224</v>
      </c>
    </row>
    <row r="31" spans="1:10" s="39" customFormat="1" ht="54" hidden="1" customHeight="1">
      <c r="A31" s="40" t="s">
        <v>225</v>
      </c>
      <c r="B31" s="39" t="s">
        <v>226</v>
      </c>
      <c r="C31" s="39">
        <v>44273</v>
      </c>
      <c r="D31" s="39">
        <v>41000</v>
      </c>
      <c r="E31" s="39">
        <f t="shared" si="0"/>
        <v>3273</v>
      </c>
      <c r="F31" s="39">
        <v>1</v>
      </c>
      <c r="G31" s="39">
        <v>1</v>
      </c>
      <c r="H31" s="39">
        <v>0</v>
      </c>
      <c r="I31" s="39">
        <v>1</v>
      </c>
      <c r="J31" s="39" t="s">
        <v>213</v>
      </c>
    </row>
    <row r="32" spans="1:10" s="49" customFormat="1" ht="57" hidden="1" customHeight="1">
      <c r="A32" s="48" t="s">
        <v>229</v>
      </c>
      <c r="B32" s="49" t="s">
        <v>228</v>
      </c>
      <c r="C32" s="49">
        <v>252642</v>
      </c>
      <c r="D32" s="49">
        <v>249000</v>
      </c>
      <c r="E32" s="49">
        <f t="shared" si="0"/>
        <v>3642</v>
      </c>
      <c r="F32" s="49">
        <v>1</v>
      </c>
      <c r="G32" s="49">
        <v>1</v>
      </c>
      <c r="H32" s="49">
        <v>0</v>
      </c>
      <c r="I32" s="49">
        <v>1</v>
      </c>
      <c r="J32" s="49" t="s">
        <v>227</v>
      </c>
    </row>
    <row r="33" spans="1:10" s="46" customFormat="1" ht="44.25" customHeight="1">
      <c r="A33" s="47" t="s">
        <v>231</v>
      </c>
      <c r="B33" s="46" t="s">
        <v>230</v>
      </c>
      <c r="C33" s="46">
        <v>839000</v>
      </c>
      <c r="D33" s="46">
        <v>839000</v>
      </c>
      <c r="E33" s="46">
        <f t="shared" si="0"/>
        <v>0</v>
      </c>
      <c r="F33" s="46">
        <v>1</v>
      </c>
      <c r="G33" s="46">
        <v>1</v>
      </c>
      <c r="H33" s="46">
        <v>0</v>
      </c>
      <c r="I33" s="46">
        <v>1</v>
      </c>
      <c r="J33" t="s">
        <v>224</v>
      </c>
    </row>
    <row r="34" spans="1:10" s="49" customFormat="1" ht="66.75" hidden="1" customHeight="1">
      <c r="A34" s="48" t="s">
        <v>233</v>
      </c>
      <c r="B34" s="49" t="s">
        <v>232</v>
      </c>
      <c r="C34" s="49">
        <v>840888</v>
      </c>
      <c r="D34" s="49">
        <v>838000</v>
      </c>
      <c r="E34" s="49">
        <f t="shared" si="0"/>
        <v>2888</v>
      </c>
      <c r="F34" s="49">
        <v>1</v>
      </c>
      <c r="G34" s="49">
        <v>1</v>
      </c>
      <c r="H34" s="49">
        <v>0</v>
      </c>
      <c r="I34" s="49">
        <v>1</v>
      </c>
      <c r="J34" s="49" t="s">
        <v>234</v>
      </c>
    </row>
    <row r="35" spans="1:10" ht="65.25" customHeight="1">
      <c r="A35" s="8" t="s">
        <v>414</v>
      </c>
      <c r="B35" s="49" t="s">
        <v>235</v>
      </c>
      <c r="C35">
        <v>30000</v>
      </c>
      <c r="D35">
        <v>30000</v>
      </c>
      <c r="E35" s="46">
        <f t="shared" si="0"/>
        <v>0</v>
      </c>
      <c r="F35">
        <v>1</v>
      </c>
      <c r="G35">
        <v>1</v>
      </c>
      <c r="H35">
        <v>0</v>
      </c>
      <c r="I35">
        <v>1</v>
      </c>
    </row>
    <row r="36" spans="1:10" s="49" customFormat="1" ht="45.75" customHeight="1">
      <c r="A36" s="48" t="s">
        <v>237</v>
      </c>
      <c r="B36" s="49" t="s">
        <v>236</v>
      </c>
      <c r="C36" s="49">
        <v>576384</v>
      </c>
      <c r="D36" s="49">
        <v>560000</v>
      </c>
      <c r="E36" s="49">
        <f t="shared" si="0"/>
        <v>16384</v>
      </c>
      <c r="F36" s="49">
        <v>1</v>
      </c>
      <c r="G36" s="49">
        <v>1</v>
      </c>
      <c r="H36" s="49">
        <v>0</v>
      </c>
      <c r="I36" s="49">
        <v>1</v>
      </c>
      <c r="J36" s="49" t="s">
        <v>213</v>
      </c>
    </row>
    <row r="37" spans="1:10" s="46" customFormat="1" ht="45" customHeight="1">
      <c r="A37" s="47" t="s">
        <v>240</v>
      </c>
      <c r="B37" s="46" t="s">
        <v>238</v>
      </c>
      <c r="C37" s="46">
        <v>180000</v>
      </c>
      <c r="D37" s="46">
        <v>180000</v>
      </c>
      <c r="E37" s="46">
        <f t="shared" si="0"/>
        <v>0</v>
      </c>
      <c r="F37" s="46">
        <v>1</v>
      </c>
      <c r="G37" s="46">
        <v>1</v>
      </c>
      <c r="H37" s="46">
        <v>0</v>
      </c>
      <c r="I37" s="46">
        <v>1</v>
      </c>
      <c r="J37" s="47" t="s">
        <v>239</v>
      </c>
    </row>
    <row r="38" spans="1:10" ht="30">
      <c r="A38" s="47" t="s">
        <v>240</v>
      </c>
      <c r="B38" s="46" t="s">
        <v>241</v>
      </c>
      <c r="C38">
        <v>65000</v>
      </c>
      <c r="D38">
        <v>65000</v>
      </c>
      <c r="E38" s="46">
        <f t="shared" si="0"/>
        <v>0</v>
      </c>
      <c r="F38">
        <v>1</v>
      </c>
      <c r="G38">
        <v>1</v>
      </c>
      <c r="H38">
        <v>0</v>
      </c>
      <c r="I38">
        <v>1</v>
      </c>
      <c r="J38" t="s">
        <v>216</v>
      </c>
    </row>
    <row r="39" spans="1:10" s="49" customFormat="1" ht="1.5" customHeight="1">
      <c r="A39" s="48" t="s">
        <v>242</v>
      </c>
      <c r="B39" s="49" t="s">
        <v>246</v>
      </c>
      <c r="C39" s="49">
        <v>403000</v>
      </c>
      <c r="D39" s="49">
        <v>403000</v>
      </c>
      <c r="E39" s="49">
        <f t="shared" si="0"/>
        <v>0</v>
      </c>
      <c r="F39" s="49">
        <v>1</v>
      </c>
      <c r="G39" s="49">
        <v>1</v>
      </c>
      <c r="H39" s="49">
        <v>0</v>
      </c>
      <c r="I39" s="49">
        <v>1</v>
      </c>
      <c r="J39" s="49" t="s">
        <v>247</v>
      </c>
    </row>
    <row r="40" spans="1:10" ht="30">
      <c r="A40" t="s">
        <v>245</v>
      </c>
      <c r="B40" s="47" t="s">
        <v>243</v>
      </c>
      <c r="C40">
        <v>130000</v>
      </c>
      <c r="D40">
        <v>130000</v>
      </c>
      <c r="E40" s="46">
        <f t="shared" si="0"/>
        <v>0</v>
      </c>
      <c r="F40">
        <v>1</v>
      </c>
      <c r="G40">
        <v>1</v>
      </c>
      <c r="H40">
        <v>0</v>
      </c>
      <c r="I40">
        <v>1</v>
      </c>
      <c r="J40" t="s">
        <v>244</v>
      </c>
    </row>
    <row r="41" spans="1:10" ht="30">
      <c r="A41" s="8" t="s">
        <v>248</v>
      </c>
      <c r="B41" s="47" t="s">
        <v>249</v>
      </c>
      <c r="C41">
        <v>9000</v>
      </c>
      <c r="D41">
        <v>9000</v>
      </c>
      <c r="E41" s="46">
        <f t="shared" si="0"/>
        <v>0</v>
      </c>
      <c r="F41">
        <v>1</v>
      </c>
      <c r="G41">
        <v>1</v>
      </c>
      <c r="H41">
        <v>0</v>
      </c>
      <c r="I41">
        <v>1</v>
      </c>
      <c r="J41" t="s">
        <v>250</v>
      </c>
    </row>
    <row r="42" spans="1:10" ht="45">
      <c r="A42" s="8" t="s">
        <v>253</v>
      </c>
      <c r="B42" s="47" t="s">
        <v>251</v>
      </c>
      <c r="C42">
        <v>40000</v>
      </c>
      <c r="D42">
        <v>40000</v>
      </c>
      <c r="E42" s="46">
        <f t="shared" si="0"/>
        <v>0</v>
      </c>
      <c r="F42">
        <v>1</v>
      </c>
      <c r="G42">
        <v>1</v>
      </c>
      <c r="H42">
        <v>0</v>
      </c>
      <c r="I42">
        <v>1</v>
      </c>
      <c r="J42" t="s">
        <v>252</v>
      </c>
    </row>
    <row r="43" spans="1:10" ht="30">
      <c r="A43" s="8" t="s">
        <v>254</v>
      </c>
      <c r="B43" s="47" t="s">
        <v>255</v>
      </c>
      <c r="C43">
        <v>40000</v>
      </c>
      <c r="D43">
        <v>40000</v>
      </c>
      <c r="E43" s="46">
        <f t="shared" si="0"/>
        <v>0</v>
      </c>
      <c r="F43">
        <v>1</v>
      </c>
      <c r="G43">
        <v>1</v>
      </c>
      <c r="H43">
        <v>0</v>
      </c>
      <c r="I43">
        <v>1</v>
      </c>
      <c r="J43" t="s">
        <v>256</v>
      </c>
    </row>
    <row r="44" spans="1:10" ht="30">
      <c r="A44" s="8" t="s">
        <v>258</v>
      </c>
      <c r="B44" s="47" t="s">
        <v>259</v>
      </c>
      <c r="C44">
        <v>90000</v>
      </c>
      <c r="D44">
        <v>90000</v>
      </c>
      <c r="E44" s="46">
        <f t="shared" si="0"/>
        <v>0</v>
      </c>
      <c r="F44">
        <v>1</v>
      </c>
      <c r="G44">
        <v>1</v>
      </c>
      <c r="H44">
        <v>0</v>
      </c>
      <c r="I44">
        <v>1</v>
      </c>
      <c r="J44" t="s">
        <v>257</v>
      </c>
    </row>
    <row r="45" spans="1:10" ht="30">
      <c r="A45" s="8" t="s">
        <v>260</v>
      </c>
      <c r="B45" s="47" t="s">
        <v>261</v>
      </c>
      <c r="C45">
        <v>40000</v>
      </c>
      <c r="D45">
        <v>40000</v>
      </c>
      <c r="E45" s="46">
        <f t="shared" si="0"/>
        <v>0</v>
      </c>
      <c r="F45">
        <v>1</v>
      </c>
      <c r="G45">
        <v>1</v>
      </c>
      <c r="H45">
        <v>0</v>
      </c>
      <c r="I45">
        <v>1</v>
      </c>
      <c r="J45" t="s">
        <v>262</v>
      </c>
    </row>
    <row r="46" spans="1:10" ht="30">
      <c r="A46" s="8" t="s">
        <v>334</v>
      </c>
      <c r="B46" s="47" t="s">
        <v>333</v>
      </c>
      <c r="C46">
        <v>7116870</v>
      </c>
      <c r="D46">
        <v>899000</v>
      </c>
      <c r="E46" s="46">
        <f t="shared" si="0"/>
        <v>6217870</v>
      </c>
      <c r="F46">
        <v>3</v>
      </c>
      <c r="G46">
        <v>1</v>
      </c>
      <c r="H46">
        <v>2</v>
      </c>
      <c r="I46">
        <v>3</v>
      </c>
      <c r="J46" t="s">
        <v>247</v>
      </c>
    </row>
    <row r="47" spans="1:10" ht="30">
      <c r="A47" s="8" t="s">
        <v>334</v>
      </c>
      <c r="B47" s="47" t="s">
        <v>335</v>
      </c>
      <c r="C47">
        <v>5736870</v>
      </c>
      <c r="D47">
        <v>2099000</v>
      </c>
      <c r="E47" s="46">
        <f t="shared" si="0"/>
        <v>3637870</v>
      </c>
      <c r="F47">
        <v>2</v>
      </c>
      <c r="G47">
        <v>1</v>
      </c>
      <c r="H47">
        <v>1</v>
      </c>
      <c r="I47">
        <v>1</v>
      </c>
      <c r="J47" t="s">
        <v>247</v>
      </c>
    </row>
    <row r="48" spans="1:10" ht="30">
      <c r="A48" s="8" t="s">
        <v>334</v>
      </c>
      <c r="B48" s="47" t="s">
        <v>336</v>
      </c>
      <c r="C48">
        <v>3500000</v>
      </c>
      <c r="D48">
        <v>3440000</v>
      </c>
      <c r="E48" s="46">
        <f>+C48-D48</f>
        <v>60000</v>
      </c>
      <c r="F48">
        <v>1</v>
      </c>
      <c r="G48">
        <v>1</v>
      </c>
      <c r="H48">
        <v>0</v>
      </c>
      <c r="I48">
        <v>1</v>
      </c>
      <c r="J48" t="s">
        <v>337</v>
      </c>
    </row>
    <row r="49" spans="1:10" ht="30">
      <c r="A49" s="8" t="s">
        <v>338</v>
      </c>
      <c r="B49" s="47" t="s">
        <v>339</v>
      </c>
      <c r="C49">
        <v>2102208</v>
      </c>
      <c r="D49">
        <v>1432000</v>
      </c>
      <c r="E49" s="46">
        <f t="shared" si="0"/>
        <v>670208</v>
      </c>
      <c r="F49">
        <v>1</v>
      </c>
      <c r="G49">
        <v>1</v>
      </c>
      <c r="H49">
        <v>0</v>
      </c>
      <c r="I49">
        <v>3</v>
      </c>
      <c r="J49" t="s">
        <v>340</v>
      </c>
    </row>
    <row r="50" spans="1:10" ht="30">
      <c r="A50" s="8" t="s">
        <v>342</v>
      </c>
      <c r="B50" s="47" t="s">
        <v>341</v>
      </c>
      <c r="C50">
        <v>1729152</v>
      </c>
      <c r="D50">
        <v>795000</v>
      </c>
      <c r="E50" s="46">
        <f t="shared" si="0"/>
        <v>934152</v>
      </c>
      <c r="F50">
        <v>1</v>
      </c>
      <c r="G50">
        <v>1</v>
      </c>
      <c r="H50">
        <v>0</v>
      </c>
      <c r="I50">
        <v>6</v>
      </c>
      <c r="J50" s="8" t="s">
        <v>343</v>
      </c>
    </row>
    <row r="51" spans="1:10" ht="30">
      <c r="A51" s="8" t="s">
        <v>345</v>
      </c>
      <c r="B51" s="47" t="s">
        <v>344</v>
      </c>
      <c r="C51">
        <v>1217128</v>
      </c>
      <c r="E51" s="46">
        <f t="shared" si="0"/>
        <v>1217128</v>
      </c>
      <c r="F51">
        <v>1</v>
      </c>
      <c r="G51">
        <v>0</v>
      </c>
      <c r="H51">
        <v>1</v>
      </c>
      <c r="I51">
        <v>1</v>
      </c>
    </row>
    <row r="52" spans="1:10" ht="30">
      <c r="A52" s="8" t="s">
        <v>345</v>
      </c>
      <c r="B52" s="47" t="s">
        <v>346</v>
      </c>
      <c r="C52">
        <v>1217128</v>
      </c>
      <c r="D52">
        <v>1200000</v>
      </c>
      <c r="E52" s="46">
        <f t="shared" si="0"/>
        <v>17128</v>
      </c>
      <c r="F52">
        <v>1</v>
      </c>
      <c r="G52">
        <v>1</v>
      </c>
      <c r="H52">
        <v>0</v>
      </c>
      <c r="I52">
        <v>2</v>
      </c>
      <c r="J52" t="s">
        <v>340</v>
      </c>
    </row>
    <row r="53" spans="1:10" ht="45">
      <c r="A53" s="8" t="s">
        <v>397</v>
      </c>
      <c r="B53" s="47" t="s">
        <v>395</v>
      </c>
      <c r="C53">
        <v>250000</v>
      </c>
      <c r="D53">
        <v>250000</v>
      </c>
      <c r="E53" s="46">
        <f t="shared" si="0"/>
        <v>0</v>
      </c>
      <c r="F53">
        <v>1</v>
      </c>
      <c r="G53">
        <v>1</v>
      </c>
      <c r="H53">
        <v>0</v>
      </c>
      <c r="I53">
        <v>1</v>
      </c>
      <c r="J53" s="8" t="s">
        <v>396</v>
      </c>
    </row>
    <row r="54" spans="1:10" ht="30">
      <c r="A54" s="8" t="s">
        <v>399</v>
      </c>
      <c r="B54" s="47" t="s">
        <v>398</v>
      </c>
      <c r="C54">
        <v>84500</v>
      </c>
      <c r="D54">
        <v>84000</v>
      </c>
      <c r="E54" s="46">
        <f t="shared" si="0"/>
        <v>500</v>
      </c>
      <c r="F54">
        <v>1</v>
      </c>
      <c r="G54">
        <v>1</v>
      </c>
      <c r="H54">
        <v>0</v>
      </c>
      <c r="I54">
        <v>1</v>
      </c>
      <c r="J54" t="s">
        <v>400</v>
      </c>
    </row>
    <row r="55" spans="1:10" ht="30">
      <c r="A55" s="8" t="s">
        <v>401</v>
      </c>
      <c r="B55" s="47" t="s">
        <v>402</v>
      </c>
      <c r="C55">
        <v>281670</v>
      </c>
      <c r="D55">
        <v>281000</v>
      </c>
      <c r="E55" s="46">
        <f t="shared" si="0"/>
        <v>670</v>
      </c>
      <c r="F55">
        <v>1</v>
      </c>
      <c r="G55">
        <v>1</v>
      </c>
      <c r="H55">
        <v>0</v>
      </c>
      <c r="I55">
        <v>1</v>
      </c>
      <c r="J55" t="s">
        <v>403</v>
      </c>
    </row>
    <row r="56" spans="1:10" ht="30">
      <c r="A56" s="8" t="s">
        <v>405</v>
      </c>
      <c r="B56" s="47" t="s">
        <v>404</v>
      </c>
      <c r="C56">
        <v>400000</v>
      </c>
      <c r="D56">
        <v>400000</v>
      </c>
      <c r="E56" s="46">
        <f t="shared" si="0"/>
        <v>0</v>
      </c>
      <c r="F56">
        <v>1</v>
      </c>
      <c r="G56">
        <v>1</v>
      </c>
      <c r="H56">
        <v>0</v>
      </c>
      <c r="I56">
        <v>1</v>
      </c>
      <c r="J56" t="s">
        <v>147</v>
      </c>
    </row>
    <row r="57" spans="1:10" ht="30">
      <c r="B57" s="47" t="s">
        <v>406</v>
      </c>
      <c r="E57" s="46">
        <f t="shared" si="0"/>
        <v>0</v>
      </c>
    </row>
    <row r="58" spans="1:10" ht="45">
      <c r="A58" s="8" t="s">
        <v>408</v>
      </c>
      <c r="B58" s="47" t="s">
        <v>407</v>
      </c>
      <c r="C58">
        <v>5558</v>
      </c>
      <c r="D58">
        <v>5000</v>
      </c>
      <c r="E58" s="46">
        <f t="shared" si="0"/>
        <v>558</v>
      </c>
      <c r="F58">
        <v>1</v>
      </c>
      <c r="G58">
        <v>1</v>
      </c>
      <c r="H58">
        <v>0</v>
      </c>
      <c r="I58">
        <v>1</v>
      </c>
      <c r="J58" t="s">
        <v>409</v>
      </c>
    </row>
    <row r="59" spans="1:10" ht="30">
      <c r="A59" s="8" t="s">
        <v>411</v>
      </c>
      <c r="B59" s="47" t="s">
        <v>410</v>
      </c>
      <c r="C59">
        <v>36535</v>
      </c>
      <c r="E59" s="46">
        <f t="shared" si="0"/>
        <v>36535</v>
      </c>
    </row>
    <row r="60" spans="1:10" ht="30">
      <c r="A60" s="8" t="s">
        <v>412</v>
      </c>
      <c r="B60" s="47" t="s">
        <v>413</v>
      </c>
      <c r="C60">
        <v>121784</v>
      </c>
      <c r="D60">
        <v>120000</v>
      </c>
      <c r="E60" s="46">
        <f t="shared" si="0"/>
        <v>1784</v>
      </c>
      <c r="F60">
        <v>1</v>
      </c>
      <c r="G60">
        <v>1</v>
      </c>
      <c r="H60">
        <v>0</v>
      </c>
      <c r="I60">
        <v>1</v>
      </c>
      <c r="J60" t="s">
        <v>403</v>
      </c>
    </row>
    <row r="61" spans="1:10" ht="45">
      <c r="A61" s="8" t="s">
        <v>416</v>
      </c>
      <c r="B61" s="47" t="s">
        <v>415</v>
      </c>
      <c r="C61">
        <v>30000</v>
      </c>
      <c r="D61">
        <v>30000</v>
      </c>
      <c r="E61" s="46">
        <f t="shared" si="0"/>
        <v>0</v>
      </c>
      <c r="F61">
        <v>1</v>
      </c>
      <c r="G61">
        <v>1</v>
      </c>
      <c r="H61">
        <v>0</v>
      </c>
      <c r="I61">
        <v>1</v>
      </c>
      <c r="J61" t="s">
        <v>417</v>
      </c>
    </row>
    <row r="62" spans="1:10" ht="45">
      <c r="A62" s="8" t="s">
        <v>419</v>
      </c>
      <c r="B62" s="47" t="s">
        <v>420</v>
      </c>
      <c r="C62">
        <v>190000</v>
      </c>
      <c r="D62">
        <v>190000</v>
      </c>
      <c r="E62" s="46">
        <f t="shared" si="0"/>
        <v>0</v>
      </c>
      <c r="F62">
        <v>1</v>
      </c>
      <c r="G62">
        <v>1</v>
      </c>
      <c r="H62">
        <v>0</v>
      </c>
      <c r="I62">
        <v>1</v>
      </c>
      <c r="J62" t="s">
        <v>418</v>
      </c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11"/>
  <sheetViews>
    <sheetView workbookViewId="0">
      <selection activeCell="I10" sqref="I10"/>
    </sheetView>
  </sheetViews>
  <sheetFormatPr defaultRowHeight="15"/>
  <cols>
    <col min="1" max="1" width="20" customWidth="1"/>
    <col min="2" max="2" width="18" customWidth="1"/>
    <col min="3" max="3" width="10.85546875" customWidth="1"/>
    <col min="4" max="4" width="10" bestFit="1" customWidth="1"/>
    <col min="5" max="5" width="11.5703125" customWidth="1"/>
    <col min="6" max="6" width="10" bestFit="1" customWidth="1"/>
  </cols>
  <sheetData>
    <row r="1" spans="1:10" s="1" customFormat="1" ht="70.5" customHeight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30">
      <c r="A2" s="24" t="s">
        <v>318</v>
      </c>
      <c r="B2" s="8" t="s">
        <v>319</v>
      </c>
      <c r="C2">
        <v>142145320</v>
      </c>
      <c r="D2">
        <v>141996000</v>
      </c>
      <c r="E2">
        <f>+C2-D2</f>
        <v>149320</v>
      </c>
      <c r="F2">
        <v>1</v>
      </c>
      <c r="G2">
        <v>1</v>
      </c>
      <c r="H2">
        <v>0</v>
      </c>
      <c r="I2">
        <v>1</v>
      </c>
      <c r="J2" t="s">
        <v>300</v>
      </c>
    </row>
    <row r="3" spans="1:10" ht="30">
      <c r="A3" t="s">
        <v>321</v>
      </c>
      <c r="B3" s="8" t="s">
        <v>320</v>
      </c>
      <c r="C3">
        <v>97745390</v>
      </c>
      <c r="D3">
        <v>87778842</v>
      </c>
      <c r="E3">
        <f>+C3-D3</f>
        <v>9966548</v>
      </c>
      <c r="F3">
        <v>1</v>
      </c>
      <c r="G3">
        <v>1</v>
      </c>
      <c r="H3">
        <v>3</v>
      </c>
      <c r="I3">
        <v>4</v>
      </c>
      <c r="J3" t="s">
        <v>322</v>
      </c>
    </row>
    <row r="4" spans="1:10" ht="30">
      <c r="A4" t="s">
        <v>324</v>
      </c>
      <c r="B4" s="8" t="s">
        <v>323</v>
      </c>
      <c r="C4">
        <v>137020140</v>
      </c>
      <c r="D4">
        <v>0</v>
      </c>
      <c r="E4">
        <f t="shared" ref="E4:E5" si="0">+C4-D4</f>
        <v>137020140</v>
      </c>
      <c r="F4">
        <v>1</v>
      </c>
      <c r="G4">
        <v>0</v>
      </c>
      <c r="H4">
        <v>0</v>
      </c>
      <c r="I4">
        <v>0</v>
      </c>
    </row>
    <row r="5" spans="1:10" ht="30">
      <c r="A5" t="s">
        <v>324</v>
      </c>
      <c r="B5" s="8" t="s">
        <v>325</v>
      </c>
      <c r="C5">
        <v>137020140</v>
      </c>
      <c r="D5">
        <v>0</v>
      </c>
      <c r="E5">
        <f t="shared" si="0"/>
        <v>137020140</v>
      </c>
      <c r="F5">
        <v>1</v>
      </c>
      <c r="G5">
        <v>0</v>
      </c>
      <c r="H5">
        <v>0</v>
      </c>
      <c r="I5">
        <v>0</v>
      </c>
    </row>
    <row r="6" spans="1:10">
      <c r="C6">
        <f t="shared" ref="C6:I6" si="1">SUM(C2:C5)</f>
        <v>513930990</v>
      </c>
      <c r="D6">
        <f t="shared" si="1"/>
        <v>229774842</v>
      </c>
      <c r="E6">
        <f t="shared" si="1"/>
        <v>284156148</v>
      </c>
      <c r="F6">
        <f t="shared" si="1"/>
        <v>4</v>
      </c>
      <c r="G6">
        <f t="shared" si="1"/>
        <v>2</v>
      </c>
      <c r="H6">
        <f t="shared" si="1"/>
        <v>3</v>
      </c>
      <c r="I6">
        <f t="shared" si="1"/>
        <v>5</v>
      </c>
    </row>
    <row r="9" spans="1:10">
      <c r="C9">
        <f>+C4+C5</f>
        <v>274040280</v>
      </c>
    </row>
    <row r="11" spans="1:10">
      <c r="C11">
        <f>+C3+C4+C5</f>
        <v>371785670</v>
      </c>
      <c r="F11">
        <f>+C3+C4+C5</f>
        <v>371785670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G5"/>
  <sheetViews>
    <sheetView workbookViewId="0">
      <selection activeCell="G4" sqref="G4"/>
    </sheetView>
  </sheetViews>
  <sheetFormatPr defaultRowHeight="15"/>
  <sheetData>
    <row r="1" spans="1:7">
      <c r="A1">
        <v>7116870</v>
      </c>
      <c r="C1">
        <v>1380000</v>
      </c>
      <c r="E1">
        <v>5256540</v>
      </c>
      <c r="G1">
        <v>3500000</v>
      </c>
    </row>
    <row r="2" spans="1:7">
      <c r="A2">
        <v>5736870</v>
      </c>
      <c r="C2">
        <v>2236870</v>
      </c>
      <c r="E2">
        <v>899000</v>
      </c>
      <c r="G2">
        <v>2236870</v>
      </c>
    </row>
    <row r="3" spans="1:7">
      <c r="A3">
        <v>3500000</v>
      </c>
      <c r="C3">
        <v>3500000</v>
      </c>
      <c r="E3">
        <v>2099000</v>
      </c>
      <c r="G3">
        <v>3500000</v>
      </c>
    </row>
    <row r="4" spans="1:7">
      <c r="A4">
        <v>5283372</v>
      </c>
      <c r="C4">
        <v>5283372</v>
      </c>
      <c r="E4">
        <v>3440000</v>
      </c>
      <c r="G4">
        <f>SUM(G1:G3)</f>
        <v>9236870</v>
      </c>
    </row>
    <row r="5" spans="1:7">
      <c r="A5">
        <f>SUM(A1:A4)</f>
        <v>21637112</v>
      </c>
      <c r="C5">
        <f>SUM(C1:C4)</f>
        <v>12400242</v>
      </c>
      <c r="E5">
        <f>SUM(E1:E4)</f>
        <v>11694540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Лист1</vt:lpstr>
      <vt:lpstr>Лист2</vt:lpstr>
      <vt:lpstr>Лист6</vt:lpstr>
      <vt:lpstr>Лист3</vt:lpstr>
      <vt:lpstr>Лист4</vt:lpstr>
      <vt:lpstr>Лист5</vt:lpstr>
      <vt:lpstr>Лист7</vt:lpstr>
      <vt:lpstr>Лист8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2022-02-22T13:38:24Z</dcterms:modified>
</cp:coreProperties>
</file>